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<sst xmlns="http://schemas.openxmlformats.org/spreadsheetml/2006/main" count="76" uniqueCount="69">
  <si>
    <t>Адрес</t>
  </si>
  <si>
    <t>Пермякова, 50а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</si>
  <si>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</si>
  <si>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</si>
  <si>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</si>
  <si>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</si>
  <si>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</si>
  <si>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</si>
  <si>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</si>
  <si>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</si>
  <si>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</si>
  <si>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</si>
  <si>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</si>
  <si>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</si>
  <si>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</si>
  <si>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</si>
  <si>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</si>
  <si>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</si>
  <si>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</si>
  <si>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</si>
  <si>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</si>
  <si>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итого</t>
  </si>
  <si>
    <t>"____"__09__ 2011г.</t>
  </si>
  <si>
    <t xml:space="preserve">Отчет с июля 2010 года по июнь 2011 года  </t>
  </si>
  <si>
    <t>№ п/п</t>
  </si>
  <si>
    <t xml:space="preserve">содержание и аварийный ремонт дома, обслуживание лифтов </t>
  </si>
  <si>
    <t>перерас ход-,экономия+, руб.</t>
  </si>
  <si>
    <t>Фактически оплачено населени ем</t>
  </si>
  <si>
    <t>К распределению 1/2 доп. доходов</t>
  </si>
  <si>
    <t>Дополни тельные доходы</t>
  </si>
  <si>
    <t>3.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</si>
  <si>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</si>
  <si>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</si>
  <si>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</si>
  <si>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внутридомовые сети</t>
  </si>
  <si>
    <t>тепловые узлы, шт</t>
  </si>
  <si>
    <t>водоподо греватели, шт.</t>
  </si>
  <si>
    <t>кровля, козырьки, тыс.м.2</t>
  </si>
  <si>
    <t>межпанельные швы, тыс.м.</t>
  </si>
  <si>
    <t>4.</t>
  </si>
  <si>
    <t>Отчет о капитальном ремонте общего имущества дома, выполненном в 2011г.</t>
  </si>
  <si>
    <t>Фасад (ВГ)</t>
  </si>
  <si>
    <t>Тюменская энергосер висная компания</t>
  </si>
  <si>
    <t>Монтаж ОБ и ДБ (МОП</t>
  </si>
  <si>
    <t>Электроснабжение</t>
  </si>
  <si>
    <t>КИП и А</t>
  </si>
  <si>
    <t>КИП и А (оборудование)</t>
  </si>
  <si>
    <t>КИП и А (ПНР)</t>
  </si>
  <si>
    <t>Итого:</t>
  </si>
  <si>
    <t>ДС/025-11 от 06.06.2011</t>
  </si>
  <si>
    <t>Крыша</t>
  </si>
  <si>
    <t>МОП, МК</t>
  </si>
  <si>
    <t>Теплоснабжение (л/клетки)</t>
  </si>
  <si>
    <t>ХГВС (МК), ЦГВС (подвал)</t>
  </si>
  <si>
    <t>Водоотве дение</t>
  </si>
  <si>
    <t>Подвал (решетки, створки, отмостка)</t>
  </si>
  <si>
    <t>Кропачева А.А.</t>
  </si>
  <si>
    <t>51-79-09</t>
  </si>
  <si>
    <t>смена сборки Д-15</t>
  </si>
  <si>
    <t>шт</t>
  </si>
  <si>
    <t>смена сгонов Д-20</t>
  </si>
  <si>
    <t>смена труб Д-20</t>
  </si>
  <si>
    <t>м.п.</t>
  </si>
  <si>
    <t>смена сборки Д-20</t>
  </si>
  <si>
    <t>шт.</t>
  </si>
  <si>
    <t>Смена светильников</t>
  </si>
  <si>
    <t>Смена автомата 25А</t>
  </si>
  <si>
    <t>смена проводки (в гофре) ВВГ-3х2,5мм.кв.</t>
  </si>
  <si>
    <t>ремонт мусороприемного клапана и шибера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</si>
</sst>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1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4">
          <cell r="O74">
            <v>3530.5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5" customWidth="1"/>
    <col min="3" max="3" width="29.75390625" style="5" customWidth="1"/>
    <col min="4" max="8" width="10.75390625" style="5" customWidth="1"/>
    <col min="9" max="9" width="8.25390625" style="5" customWidth="1"/>
    <col min="10" max="16384" width="9.125" style="5" customWidth="1"/>
  </cols>
  <sheetData>
    <row r="1" ht="12.75">
      <c r="F1" s="5" t="s">
        <v>2</v>
      </c>
    </row>
    <row r="2" ht="12.75">
      <c r="F2" s="5" t="s">
        <v>3</v>
      </c>
    </row>
    <row r="3" ht="30" customHeight="1">
      <c r="F3" s="5" t="s">
        <v>4</v>
      </c>
    </row>
    <row r="5" ht="12.75">
      <c r="F5" s="5" t="s">
        <v>22</v>
      </c>
    </row>
    <row r="6" spans="1:4" ht="12.75">
      <c r="A6" s="29" t="s">
        <v>23</v>
      </c>
      <c r="B6" s="29"/>
      <c r="C6" s="29"/>
      <c r="D6" s="29"/>
    </row>
    <row r="7" spans="1:4" ht="12.75">
      <c r="A7" s="29" t="s">
        <v>0</v>
      </c>
      <c r="B7" s="29"/>
      <c r="C7" s="29"/>
      <c r="D7" s="5" t="s">
        <v>1</v>
      </c>
    </row>
    <row r="8" spans="1:4" ht="12.75">
      <c r="A8" s="29" t="s">
        <v>5</v>
      </c>
      <c r="B8" s="29"/>
      <c r="C8" s="29"/>
      <c r="D8" s="21">
        <f>'[1]Лист1'!$O$74</f>
        <v>3530.5</v>
      </c>
    </row>
    <row r="10" spans="1:5" ht="12.75">
      <c r="A10" s="5" t="s">
        <v>6</v>
      </c>
      <c r="B10" s="30" t="s">
        <v>7</v>
      </c>
      <c r="C10" s="30"/>
      <c r="D10" s="30"/>
      <c r="E10" s="30"/>
    </row>
    <row r="11" spans="2:8" s="6" customFormat="1" ht="81" customHeight="1">
      <c r="B11" s="7" t="s">
        <v>24</v>
      </c>
      <c r="C11" s="7" t="s">
        <v>8</v>
      </c>
      <c r="D11" s="7" t="s">
        <v>9</v>
      </c>
      <c r="E11" s="7" t="s">
        <v>27</v>
      </c>
      <c r="F11" s="7" t="s">
        <v>10</v>
      </c>
      <c r="G11" s="7" t="s">
        <v>29</v>
      </c>
      <c r="H11" s="7" t="s">
        <v>28</v>
      </c>
    </row>
    <row r="12" spans="2:8" s="6" customFormat="1" ht="14.25" customHeight="1"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</row>
    <row r="13" spans="2:8" s="8" customFormat="1" ht="52.5" customHeight="1">
      <c r="B13" s="9">
        <v>1</v>
      </c>
      <c r="C13" s="7" t="s">
        <v>25</v>
      </c>
      <c r="D13" s="10">
        <v>541035.24</v>
      </c>
      <c r="E13" s="10">
        <v>561104.14</v>
      </c>
      <c r="F13" s="10">
        <f>E13</f>
        <v>561104.14</v>
      </c>
      <c r="G13" s="10">
        <v>4900</v>
      </c>
      <c r="H13" s="10">
        <f>G13/2</f>
        <v>2450</v>
      </c>
    </row>
    <row r="14" ht="12.75">
      <c r="G14" s="11"/>
    </row>
    <row r="15" spans="1:6" ht="12.75">
      <c r="A15" s="5" t="s">
        <v>11</v>
      </c>
      <c r="B15" s="30" t="s">
        <v>12</v>
      </c>
      <c r="C15" s="30"/>
      <c r="D15" s="30"/>
      <c r="E15" s="30"/>
      <c r="F15" s="30"/>
    </row>
    <row r="16" spans="2:8" ht="64.5" customHeight="1">
      <c r="B16" s="7" t="s">
        <v>24</v>
      </c>
      <c r="C16" s="7" t="s">
        <v>14</v>
      </c>
      <c r="D16" s="7" t="s">
        <v>13</v>
      </c>
      <c r="E16" s="7" t="s">
        <v>15</v>
      </c>
      <c r="F16" s="7" t="s">
        <v>16</v>
      </c>
      <c r="G16" s="7" t="s">
        <v>17</v>
      </c>
      <c r="H16" s="7" t="s">
        <v>26</v>
      </c>
    </row>
    <row r="17" spans="2:14" ht="12.7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0.47</v>
      </c>
      <c r="H17" s="9"/>
      <c r="N17" s="12"/>
    </row>
    <row r="18" spans="2:14" ht="12.75">
      <c r="B18" s="9">
        <v>1</v>
      </c>
      <c r="C18" s="3" t="s">
        <v>58</v>
      </c>
      <c r="D18" s="28" t="s">
        <v>59</v>
      </c>
      <c r="E18" s="28">
        <v>1</v>
      </c>
      <c r="F18" s="28">
        <v>1767</v>
      </c>
      <c r="G18" s="9"/>
      <c r="H18" s="9"/>
      <c r="N18" s="12"/>
    </row>
    <row r="19" spans="2:14" ht="12.75">
      <c r="B19" s="9">
        <v>2</v>
      </c>
      <c r="C19" s="2" t="s">
        <v>60</v>
      </c>
      <c r="D19" s="1" t="s">
        <v>59</v>
      </c>
      <c r="E19" s="1">
        <v>2</v>
      </c>
      <c r="F19" s="1">
        <v>184</v>
      </c>
      <c r="G19" s="9"/>
      <c r="H19" s="9"/>
      <c r="N19" s="12"/>
    </row>
    <row r="20" spans="2:14" ht="12.75">
      <c r="B20" s="9">
        <v>3</v>
      </c>
      <c r="C20" s="2" t="s">
        <v>61</v>
      </c>
      <c r="D20" s="1" t="s">
        <v>62</v>
      </c>
      <c r="E20" s="1">
        <v>4</v>
      </c>
      <c r="F20" s="1">
        <v>1816</v>
      </c>
      <c r="G20" s="9"/>
      <c r="H20" s="9"/>
      <c r="N20" s="12"/>
    </row>
    <row r="21" spans="2:14" ht="12.75">
      <c r="B21" s="9">
        <v>4</v>
      </c>
      <c r="C21" s="2" t="s">
        <v>63</v>
      </c>
      <c r="D21" s="1" t="s">
        <v>59</v>
      </c>
      <c r="E21" s="1">
        <v>3</v>
      </c>
      <c r="F21" s="1">
        <v>4146</v>
      </c>
      <c r="G21" s="9"/>
      <c r="H21" s="9"/>
      <c r="N21" s="12"/>
    </row>
    <row r="22" spans="2:14" ht="12.75">
      <c r="B22" s="9">
        <v>5</v>
      </c>
      <c r="C22" s="2" t="s">
        <v>65</v>
      </c>
      <c r="D22" s="1" t="s">
        <v>64</v>
      </c>
      <c r="E22" s="1">
        <v>20</v>
      </c>
      <c r="F22" s="1">
        <v>18440</v>
      </c>
      <c r="G22" s="9"/>
      <c r="H22" s="9"/>
      <c r="N22" s="12"/>
    </row>
    <row r="23" spans="2:14" ht="12.75">
      <c r="B23" s="9">
        <v>6</v>
      </c>
      <c r="C23" s="2" t="s">
        <v>66</v>
      </c>
      <c r="D23" s="1" t="s">
        <v>64</v>
      </c>
      <c r="E23" s="1">
        <v>6</v>
      </c>
      <c r="F23" s="1">
        <v>5262</v>
      </c>
      <c r="G23" s="9"/>
      <c r="H23" s="9"/>
      <c r="N23" s="12"/>
    </row>
    <row r="24" spans="2:14" ht="24.75" customHeight="1">
      <c r="B24" s="9">
        <v>7</v>
      </c>
      <c r="C24" s="23" t="s">
        <v>67</v>
      </c>
      <c r="D24" s="1" t="s">
        <v>62</v>
      </c>
      <c r="E24" s="1">
        <v>30</v>
      </c>
      <c r="F24" s="1">
        <v>18300</v>
      </c>
      <c r="G24" s="15"/>
      <c r="H24" s="13"/>
      <c r="N24" s="16"/>
    </row>
    <row r="25" spans="2:14" ht="24" customHeight="1">
      <c r="B25" s="9">
        <v>8</v>
      </c>
      <c r="C25" s="23" t="s">
        <v>68</v>
      </c>
      <c r="D25" s="1" t="s">
        <v>64</v>
      </c>
      <c r="E25" s="1">
        <v>1</v>
      </c>
      <c r="F25" s="1">
        <v>3162</v>
      </c>
      <c r="G25" s="13"/>
      <c r="H25" s="13"/>
      <c r="N25" s="16"/>
    </row>
    <row r="26" spans="2:14" ht="12.75">
      <c r="B26" s="19"/>
      <c r="C26" s="17" t="s">
        <v>21</v>
      </c>
      <c r="D26" s="18"/>
      <c r="E26" s="18"/>
      <c r="F26" s="18">
        <f>SUM(F18:F25)</f>
        <v>53077</v>
      </c>
      <c r="G26" s="20">
        <f>G17*12*D8</f>
        <v>19912.02</v>
      </c>
      <c r="H26" s="20">
        <f>G26-F26</f>
        <v>-33164.979999999996</v>
      </c>
      <c r="N26" s="12"/>
    </row>
    <row r="28" spans="1:7" ht="12.75">
      <c r="A28" s="5" t="s">
        <v>30</v>
      </c>
      <c r="B28" s="31" t="s">
        <v>31</v>
      </c>
      <c r="C28" s="31"/>
      <c r="D28" s="31"/>
      <c r="E28" s="31"/>
      <c r="F28" s="31"/>
      <c r="G28" s="31"/>
    </row>
    <row r="29" spans="2:7" ht="12.75">
      <c r="B29" s="35" t="s">
        <v>24</v>
      </c>
      <c r="C29" s="35" t="s">
        <v>32</v>
      </c>
      <c r="D29" s="38" t="s">
        <v>33</v>
      </c>
      <c r="E29" s="39"/>
      <c r="F29" s="39"/>
      <c r="G29" s="40"/>
    </row>
    <row r="30" spans="2:7" ht="12.75">
      <c r="B30" s="36"/>
      <c r="C30" s="36"/>
      <c r="D30" s="41" t="s">
        <v>34</v>
      </c>
      <c r="E30" s="42"/>
      <c r="F30" s="1"/>
      <c r="G30" s="1"/>
    </row>
    <row r="31" spans="2:7" ht="38.25">
      <c r="B31" s="37"/>
      <c r="C31" s="37"/>
      <c r="D31" s="23" t="s">
        <v>35</v>
      </c>
      <c r="E31" s="23" t="s">
        <v>36</v>
      </c>
      <c r="F31" s="23" t="s">
        <v>37</v>
      </c>
      <c r="G31" s="23" t="s">
        <v>38</v>
      </c>
    </row>
    <row r="32" spans="2:7" ht="12.75">
      <c r="B32" s="1">
        <v>1</v>
      </c>
      <c r="C32" s="1">
        <v>51400</v>
      </c>
      <c r="D32" s="1">
        <v>2</v>
      </c>
      <c r="E32" s="1">
        <v>1</v>
      </c>
      <c r="F32" s="1">
        <v>0.02</v>
      </c>
      <c r="G32" s="1">
        <v>0.05</v>
      </c>
    </row>
    <row r="33" spans="2:7" ht="12.75">
      <c r="B33" s="4"/>
      <c r="C33" s="4"/>
      <c r="D33" s="4"/>
      <c r="E33" s="4"/>
      <c r="F33" s="4"/>
      <c r="G33" s="4"/>
    </row>
    <row r="34" spans="1:7" ht="12.75">
      <c r="A34" t="s">
        <v>39</v>
      </c>
      <c r="B34" s="31" t="s">
        <v>40</v>
      </c>
      <c r="C34" s="29"/>
      <c r="D34" s="29"/>
      <c r="E34" s="29"/>
      <c r="F34" s="29"/>
      <c r="G34" s="29"/>
    </row>
    <row r="35" spans="2:6" ht="12.75">
      <c r="B35" s="43" t="s">
        <v>49</v>
      </c>
      <c r="C35" s="44"/>
      <c r="D35" s="24" t="s">
        <v>41</v>
      </c>
      <c r="E35" s="35" t="s">
        <v>42</v>
      </c>
      <c r="F35" s="25">
        <v>907140</v>
      </c>
    </row>
    <row r="36" spans="2:6" ht="12.75">
      <c r="B36" s="45"/>
      <c r="C36" s="46"/>
      <c r="D36" s="24" t="s">
        <v>50</v>
      </c>
      <c r="E36" s="36"/>
      <c r="F36" s="25">
        <v>800731</v>
      </c>
    </row>
    <row r="37" spans="2:6" ht="12.75">
      <c r="B37" s="47"/>
      <c r="C37" s="46"/>
      <c r="D37" s="22" t="s">
        <v>51</v>
      </c>
      <c r="E37" s="50"/>
      <c r="F37" s="25">
        <v>695946</v>
      </c>
    </row>
    <row r="38" spans="2:6" ht="38.25">
      <c r="B38" s="47"/>
      <c r="C38" s="46"/>
      <c r="D38" s="22" t="s">
        <v>52</v>
      </c>
      <c r="E38" s="50"/>
      <c r="F38" s="25">
        <v>73824</v>
      </c>
    </row>
    <row r="39" spans="2:6" ht="38.25">
      <c r="B39" s="47"/>
      <c r="C39" s="46"/>
      <c r="D39" s="22" t="s">
        <v>53</v>
      </c>
      <c r="E39" s="50"/>
      <c r="F39" s="25">
        <v>99788</v>
      </c>
    </row>
    <row r="40" spans="2:6" ht="25.5">
      <c r="B40" s="47"/>
      <c r="C40" s="46"/>
      <c r="D40" s="22" t="s">
        <v>54</v>
      </c>
      <c r="E40" s="50"/>
      <c r="F40" s="25">
        <v>154953</v>
      </c>
    </row>
    <row r="41" spans="2:6" ht="51">
      <c r="B41" s="47"/>
      <c r="C41" s="46"/>
      <c r="D41" s="22" t="s">
        <v>55</v>
      </c>
      <c r="E41" s="50"/>
      <c r="F41" s="25">
        <v>197187</v>
      </c>
    </row>
    <row r="42" spans="2:6" ht="38.25">
      <c r="B42" s="47"/>
      <c r="C42" s="46"/>
      <c r="D42" s="23" t="s">
        <v>43</v>
      </c>
      <c r="E42" s="50"/>
      <c r="F42" s="14">
        <v>341702</v>
      </c>
    </row>
    <row r="43" spans="2:6" ht="25.5">
      <c r="B43" s="47"/>
      <c r="C43" s="46"/>
      <c r="D43" s="24" t="s">
        <v>44</v>
      </c>
      <c r="E43" s="50"/>
      <c r="F43" s="14">
        <v>107707</v>
      </c>
    </row>
    <row r="44" spans="2:6" ht="12.75">
      <c r="B44" s="47"/>
      <c r="C44" s="46"/>
      <c r="D44" s="2" t="s">
        <v>45</v>
      </c>
      <c r="E44" s="50"/>
      <c r="F44" s="14">
        <v>6652</v>
      </c>
    </row>
    <row r="45" spans="2:6" ht="38.25">
      <c r="B45" s="47"/>
      <c r="C45" s="46"/>
      <c r="D45" s="24" t="s">
        <v>46</v>
      </c>
      <c r="E45" s="50"/>
      <c r="F45" s="14">
        <v>36160</v>
      </c>
    </row>
    <row r="46" spans="2:6" ht="25.5">
      <c r="B46" s="48"/>
      <c r="C46" s="49"/>
      <c r="D46" s="24" t="s">
        <v>47</v>
      </c>
      <c r="E46" s="51"/>
      <c r="F46" s="14">
        <v>62178</v>
      </c>
    </row>
    <row r="47" spans="2:6" ht="12.75">
      <c r="B47" s="32" t="s">
        <v>48</v>
      </c>
      <c r="C47" s="33"/>
      <c r="D47" s="34"/>
      <c r="E47" s="13"/>
      <c r="F47" s="26">
        <f>SUM(F35:F46)</f>
        <v>3483968</v>
      </c>
    </row>
    <row r="50" spans="2:5" ht="12.75">
      <c r="B50" t="s">
        <v>18</v>
      </c>
      <c r="D50" s="31" t="s">
        <v>19</v>
      </c>
      <c r="E50" s="31"/>
    </row>
    <row r="53" ht="12.75">
      <c r="B53" t="s">
        <v>20</v>
      </c>
    </row>
    <row r="56" spans="2:3" ht="12.75">
      <c r="B56" s="27" t="s">
        <v>56</v>
      </c>
      <c r="C56" s="27"/>
    </row>
    <row r="57" spans="2:3" ht="12.75">
      <c r="B57" s="27" t="s">
        <v>57</v>
      </c>
      <c r="C57" s="27"/>
    </row>
  </sheetData>
  <sheetProtection/>
  <mergeCells count="15">
    <mergeCell ref="B47:D47"/>
    <mergeCell ref="D50:E50"/>
    <mergeCell ref="B29:B31"/>
    <mergeCell ref="C29:C31"/>
    <mergeCell ref="D29:G29"/>
    <mergeCell ref="D30:E30"/>
    <mergeCell ref="B34:G34"/>
    <mergeCell ref="B35:C46"/>
    <mergeCell ref="E35:E46"/>
    <mergeCell ref="A6:D6"/>
    <mergeCell ref="A7:C7"/>
    <mergeCell ref="A8:C8"/>
    <mergeCell ref="B10:E10"/>
    <mergeCell ref="B15:F15"/>
    <mergeCell ref="B28:G28"/>
  </mergeCells>
  <printOptions/>
  <pageMargins left="0.35433070866141736" right="0.15748031496062992" top="1.1811023622047245" bottom="1.574803149606299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2011-10-03T04:45:49Z</cp:lastPrinted>
  <dcterms:created xsi:type="dcterms:W3CDTF">2007-02-22T10:07:49Z</dcterms:created>
  <dcterms:modified xsi:type="dcterms:W3CDTF">2012-06-19T10:07:57Z</dcterms:modified>
  <cp:category/>
  <cp:version/>
  <cp:contentType/>
  <cp:contentStatus/>
</cp:coreProperties>
</file>