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<sst xmlns="http://schemas.openxmlformats.org/spreadsheetml/2006/main" count="30" uniqueCount="30">
  <si>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</si>
  <si>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</si>
  <si>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</si>
  <si>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</si>
  <si>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</si>
  <si>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</si>
  <si>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</si>
  <si>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</si>
  <si>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</si>
  <si>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</si>
  <si>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</si>
  <si>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</si>
  <si>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</si>
  <si>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</si>
  <si>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</si>
  <si>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</si>
  <si>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</si>
  <si>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</si>
  <si>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Ткацкий, 5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</si>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</sst>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">
          <cell r="O13">
            <v>11651.6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1" workbookViewId="0">
      <selection activeCell="H25" sqref="H25"/>
    </sheetView>
  </sheetViews>
  <sheetFormatPr defaultRowHeight="15.75"/>
  <cols>
    <col min="1" max="1" width="5.42578125" style="20" customWidth="1"/>
    <col min="2" max="2" width="67" style="11" customWidth="1"/>
    <col min="3" max="3" width="8.42578125" style="20" hidden="1" customWidth="1"/>
    <col min="4" max="4" width="12.5703125" style="11" customWidth="1"/>
    <col min="5" max="5" width="9.140625" style="11"/>
    <col min="6" max="6" width="11.85546875" style="11" bestFit="1" customWidth="1"/>
    <col min="7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19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601921.65599999996</v>
      </c>
    </row>
    <row r="8" spans="1:4">
      <c r="A8" s="9" t="s">
        <v>3</v>
      </c>
      <c r="B8" s="37" t="s">
        <v>4</v>
      </c>
      <c r="C8" s="13"/>
      <c r="D8" s="36">
        <f>1.25*3*D20+1.11*9*D20</f>
        <v>160092.984</v>
      </c>
    </row>
    <row r="9" spans="1:4">
      <c r="A9" s="9" t="s">
        <v>5</v>
      </c>
      <c r="B9" s="37" t="s">
        <v>6</v>
      </c>
      <c r="C9" s="14"/>
      <c r="D9" s="36">
        <f>2.16*3*D20+1.92*9*D20</f>
        <v>276842.016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7" t="s">
        <v>14</v>
      </c>
      <c r="C11" s="43"/>
      <c r="D11" s="44">
        <f>0.27*3*D20+0.25*9*D20</f>
        <v>35653.896000000001</v>
      </c>
    </row>
    <row r="12" spans="1:4" s="16" customFormat="1" ht="18" customHeight="1">
      <c r="A12" s="9" t="s">
        <v>13</v>
      </c>
      <c r="B12" s="37" t="s">
        <v>20</v>
      </c>
      <c r="C12" s="10"/>
      <c r="D12" s="36">
        <f>1*3*D20+0.9*9*D20</f>
        <v>129332.76</v>
      </c>
    </row>
    <row r="13" spans="1:4">
      <c r="A13" s="7">
        <v>2</v>
      </c>
      <c r="B13" s="35" t="s">
        <v>7</v>
      </c>
      <c r="C13" s="13"/>
      <c r="D13" s="23">
        <f>2.54*3*D20+(2.13+0.06+0.07)*9*D20</f>
        <v>325778.73599999998</v>
      </c>
    </row>
    <row r="14" spans="1:4">
      <c r="A14" s="7">
        <v>3</v>
      </c>
      <c r="B14" s="35" t="s">
        <v>8</v>
      </c>
      <c r="C14" s="18"/>
      <c r="D14" s="23">
        <f>4.6*3*D20+(2.39+1.6+0.08)*9*D20</f>
        <v>587590.18800000008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197145.07199999999</v>
      </c>
    </row>
    <row r="17" spans="1:6">
      <c r="A17" s="7">
        <v>6</v>
      </c>
      <c r="B17" s="24" t="s">
        <v>10</v>
      </c>
      <c r="C17" s="7"/>
      <c r="D17" s="8">
        <f>4.32*12*D20</f>
        <v>604018.94400000002</v>
      </c>
    </row>
    <row r="18" spans="1:6">
      <c r="A18" s="7">
        <v>7</v>
      </c>
      <c r="B18" s="35" t="s">
        <v>16</v>
      </c>
      <c r="C18" s="26"/>
      <c r="D18" s="38">
        <f>1.8*3*D20+1.62*9*D20</f>
        <v>232798.96800000005</v>
      </c>
    </row>
    <row r="19" spans="1:6">
      <c r="A19" s="19">
        <v>8</v>
      </c>
      <c r="B19" s="24" t="s">
        <v>11</v>
      </c>
      <c r="C19" s="7"/>
      <c r="D19" s="8">
        <f>D7+D13+D14+D16+D17+D18</f>
        <v>2549253.5639999998</v>
      </c>
    </row>
    <row r="20" spans="1:6">
      <c r="A20" s="19">
        <v>9</v>
      </c>
      <c r="B20" s="45" t="s">
        <v>21</v>
      </c>
      <c r="C20" s="19"/>
      <c r="D20" s="46">
        <f>[1]Лист1!$O$13</f>
        <v>11651.6</v>
      </c>
      <c r="E20" s="33"/>
    </row>
    <row r="22" spans="1:6">
      <c r="A22" s="48"/>
      <c r="B22" s="48" t="s">
        <v>23</v>
      </c>
      <c r="F22" s="33"/>
    </row>
    <row r="23" spans="1:6">
      <c r="B23" s="11" t="s">
        <v>24</v>
      </c>
    </row>
    <row r="24" spans="1:6">
      <c r="B24" s="11" t="s">
        <v>25</v>
      </c>
      <c r="D24" s="53">
        <v>2215302.2200000002</v>
      </c>
    </row>
    <row r="25" spans="1:6">
      <c r="B25" s="11" t="s">
        <v>26</v>
      </c>
      <c r="D25" s="54">
        <f>D19-D24</f>
        <v>333951.34399999958</v>
      </c>
    </row>
    <row r="26" spans="1:6">
      <c r="B26" s="11" t="s">
        <v>27</v>
      </c>
    </row>
    <row r="27" spans="1:6">
      <c r="B27" s="11" t="s">
        <v>28</v>
      </c>
    </row>
    <row r="28" spans="1:6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2014-11-28T04:37:29Z</dcterms:modified>
</cp:coreProperties>
</file>