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6220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8" i="5"/>
  <c r="C15"/>
  <c r="C14"/>
  <c r="C12"/>
  <c r="C10"/>
  <c r="C9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<sst xmlns="http://schemas.openxmlformats.org/spreadsheetml/2006/main" count="17" uniqueCount="17">
  <si>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</si>
  <si>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</si>
  <si>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</si>
  <si>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</si>
  <si>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</si>
  <si>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</si>
  <si>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</si>
  <si>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</si>
  <si>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</si>
  <si>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</si>
  <si>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Д.Бедного, 109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</si>
  <si>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</si>
  <si>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</si>
  <si>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</si>
  <si>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</si>
  <si>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Общая площадь МКД, м.кв.</t>
  </si>
  <si>
    <t>сумма, руб.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</si>
</sst>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3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E15" sqref="E15"/>
    </sheetView>
  </sheetViews>
  <sheetFormatPr defaultColWidth="9.1796875" defaultRowHeight="15.5"/>
  <cols>
    <col min="1" max="1" width="5.453125" style="12" customWidth="1"/>
    <col min="2" max="2" width="63.54296875" style="10" customWidth="1"/>
    <col min="3" max="3" width="14" style="10" customWidth="1"/>
    <col min="4" max="16384" width="9.1796875" style="10"/>
  </cols>
  <sheetData>
    <row r="1" spans="1:3" s="25" customFormat="1" ht="15">
      <c r="A1" s="24" t="s">
        <v>14</v>
      </c>
    </row>
    <row r="3" spans="1:3">
      <c r="A3" s="1"/>
      <c r="B3" s="2" t="s">
        <v>10</v>
      </c>
      <c r="C3" s="2"/>
    </row>
    <row r="4" spans="1:3">
      <c r="A4" s="28" t="s">
        <v>0</v>
      </c>
      <c r="B4" s="3"/>
      <c r="C4" s="29" t="s">
        <v>16</v>
      </c>
    </row>
    <row r="5" spans="1:3">
      <c r="A5" s="28"/>
      <c r="B5" s="4" t="s">
        <v>1</v>
      </c>
      <c r="C5" s="30"/>
    </row>
    <row r="6" spans="1:3" ht="9.75" customHeight="1">
      <c r="A6" s="28"/>
      <c r="B6" s="6"/>
      <c r="C6" s="31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15" t="s">
        <v>7</v>
      </c>
      <c r="C8" s="17">
        <f>7.53*C17*1+8.06*11*C17</f>
        <v>344725.72200000007</v>
      </c>
    </row>
    <row r="9" spans="1:3">
      <c r="A9" s="9">
        <v>2</v>
      </c>
      <c r="B9" s="15" t="s">
        <v>3</v>
      </c>
      <c r="C9" s="17">
        <f>2.5*C17*12</f>
        <v>107514</v>
      </c>
    </row>
    <row r="10" spans="1:3">
      <c r="A10" s="9">
        <v>3</v>
      </c>
      <c r="B10" s="15" t="s">
        <v>11</v>
      </c>
      <c r="C10" s="17">
        <f>4.38*C17*12</f>
        <v>188364.52799999999</v>
      </c>
    </row>
    <row r="11" spans="1:3" s="13" customFormat="1">
      <c r="A11" s="9">
        <v>4</v>
      </c>
      <c r="B11" s="18" t="s">
        <v>9</v>
      </c>
      <c r="C11" s="22"/>
    </row>
    <row r="12" spans="1:3">
      <c r="A12" s="9">
        <v>5</v>
      </c>
      <c r="B12" s="19" t="s">
        <v>4</v>
      </c>
      <c r="C12" s="20">
        <f>1.52*12*C17</f>
        <v>65368.51200000001</v>
      </c>
    </row>
    <row r="13" spans="1:3">
      <c r="A13" s="9">
        <v>6</v>
      </c>
      <c r="B13" s="15" t="s">
        <v>5</v>
      </c>
      <c r="C13" s="21">
        <v>0</v>
      </c>
    </row>
    <row r="14" spans="1:3">
      <c r="A14" s="9">
        <v>7</v>
      </c>
      <c r="B14" s="15" t="s">
        <v>8</v>
      </c>
      <c r="C14" s="17">
        <f>1.85*12*C17</f>
        <v>79560.360000000015</v>
      </c>
    </row>
    <row r="15" spans="1:3">
      <c r="A15" s="9">
        <v>8</v>
      </c>
      <c r="B15" s="15" t="s">
        <v>12</v>
      </c>
      <c r="C15" s="17">
        <f>0.9*12*C17</f>
        <v>38705.040000000008</v>
      </c>
    </row>
    <row r="16" spans="1:3">
      <c r="A16" s="11"/>
      <c r="B16" s="16" t="s">
        <v>6</v>
      </c>
      <c r="C16" s="8">
        <f>SUM(C8:C15)</f>
        <v>824238.16200000001</v>
      </c>
    </row>
    <row r="17" spans="1:4">
      <c r="A17" s="11"/>
      <c r="B17" s="26" t="s">
        <v>15</v>
      </c>
      <c r="C17" s="27">
        <v>3583.8</v>
      </c>
      <c r="D17" s="14"/>
    </row>
    <row r="19" spans="1:4">
      <c r="A19" s="23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2014-02-13T04:56:16Z</dcterms:modified>
</cp:coreProperties>
</file>