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C51" i="1"/>
  <c r="C53"/>
  <c r="F25"/>
  <c r="E25"/>
  <c r="E23"/>
  <c r="C23"/>
  <c r="F23"/>
  <c r="F26"/>
  <c r="F13"/>
  <c r="D26"/>
  <c r="D13"/>
  <c r="E26"/>
  <c r="E13"/>
  <c r="C26"/>
  <c r="C13"/>
  <c r="E69"/>
  <c r="E68"/>
  <c r="F51"/>
  <c r="F53" s="1"/>
  <c r="D53"/>
</calcChain>
</file>

<file path=xl/sharedStrings.xml><?xml version="1.0" encoding="utf-8"?>
<sst xmlns="http://schemas.openxmlformats.org/spreadsheetml/2006/main" count="206" uniqueCount="146">
  <si>
    <t>Отчет об исполнении управляющей организацией договора управления дома 
	№ 38 по ул. Станционная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</si>
  <si>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</si>
  <si>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</si>
  <si>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</si>
  <si>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</si>
  <si>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</si>
  <si>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</si>
  <si>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</si>
  <si>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</si>
  <si>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</si>
  <si>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</si>
  <si>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</si>
  <si>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</si>
  <si>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</si>
  <si>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</si>
  <si>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</si>
  <si>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</si>
  <si>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</si>
  <si>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</si>
  <si>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</si>
  <si>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</si>
  <si>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</si>
  <si>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</si>
  <si>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</si>
  <si>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</si>
  <si>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</si>
  <si>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</si>
  <si>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</si>
  <si>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</si>
  <si>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</si>
  <si>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</si>
  <si>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</si>
  <si>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</si>
  <si>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</si>
  <si>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</si>
  <si>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</si>
  <si>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</si>
  <si>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</si>
  <si>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</si>
  <si>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</si>
  <si>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</si>
  <si>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</si>
  <si>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</si>
  <si>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</si>
  <si>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</si>
  <si>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</si>
  <si>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</si>
  <si>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</si>
  <si>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</si>
  <si>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117 767</t>
  </si>
  <si>
    <t>Дополнительные доходы</t>
  </si>
  <si>
    <t>ИТОГО</t>
  </si>
  <si>
    <t>4. Текущий ремонт, в т.ч.</t>
  </si>
  <si>
    <t>Ед.изм.</t>
  </si>
  <si>
    <t>Объем</t>
  </si>
  <si>
    <t>ГВС</t>
  </si>
  <si>
    <t>2 900</t>
  </si>
  <si>
    <t>шт</t>
  </si>
  <si>
    <t>9 453</t>
  </si>
  <si>
    <t>тепловые узлы</t>
  </si>
  <si>
    <t>10 104</t>
  </si>
  <si>
    <t>м2</t>
  </si>
  <si>
    <t>раз</t>
  </si>
  <si>
    <t>41 250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</si>
  <si>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</si>
  <si>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</si>
  <si>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</si>
  <si>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12 856</t>
  </si>
  <si>
    <t>Завоз песка в песочницы</t>
  </si>
  <si>
    <t>Ремонт ограждений и их покраска</t>
  </si>
  <si>
    <t>п.м.</t>
  </si>
  <si>
    <t>5 428</t>
  </si>
  <si>
    <t>Ремонт скамеек и их покраска</t>
  </si>
  <si>
    <t>4 720</t>
  </si>
  <si>
    <t>Ремонт урн и их покраска</t>
  </si>
  <si>
    <t>1 197</t>
  </si>
  <si>
    <t>Побелка бордюров, расположенных на дворовой части</t>
  </si>
  <si>
    <t>1 363</t>
  </si>
  <si>
    <t>Укос травы</t>
  </si>
  <si>
    <t>2 351</t>
  </si>
  <si>
    <t>15 046</t>
  </si>
  <si>
    <t>137 545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</si>
  <si>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</si>
  <si>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</si>
  <si>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</si>
  <si>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</si>
  <si>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</si>
  <si>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</si>
  <si>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</si>
  <si>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</si>
  <si>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</si>
  <si>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</si>
  <si>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</si>
  <si>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</si>
  <si>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</si>
  <si>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</si>
  <si>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</si>
  <si>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</si>
  <si>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</si>
  <si>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</si>
  <si>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</si>
  <si>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</si>
  <si>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</si>
  <si>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</si>
  <si>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</si>
  <si>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</si>
  <si>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</si>
  <si>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</si>
  <si>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</si>
  <si>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Акт № 02.2014.GVS.88512</t>
  </si>
  <si>
    <t>18.02.2014 10:00-18.02.2014 23:30,08.02.2014 9:00-09.02.2014 1:30</t>
  </si>
  <si>
    <t>час.</t>
  </si>
  <si>
    <t>100%</t>
  </si>
  <si>
    <t>Тепло Тюмени</t>
  </si>
  <si>
    <t>Акт № 05.2014.GVS.88512</t>
  </si>
  <si>
    <t>26.05.2014 9:30-27.05.2014 16:10,19.05.2014 10:10-19.05.2014 17:30,21.05.2014 10:40-21.05.2014 17:10,20.05.2014 13:40-20.05.2014 16:40,21.05.2014 10:30-21.05.2014 13:00</t>
  </si>
  <si>
    <t>Акт № 06.2014.GVS.88512</t>
  </si>
  <si>
    <t>09.06.2014 9:30-09.06.2014 14:50,14.06.2014 0:00-15.06.2014 6:00,03.06.2014 8:40-03.06.2014 16:50</t>
  </si>
  <si>
    <t>10. Сведения о должниках на 01.01.2015</t>
  </si>
  <si>
    <t>Номер квартиры</t>
  </si>
  <si>
    <t>Сумма долга</t>
  </si>
  <si>
    <t>7 200</t>
  </si>
  <si>
    <t>32 538</t>
  </si>
  <si>
    <t>8 502</t>
  </si>
  <si>
    <t>114 896</t>
  </si>
  <si>
    <t>36 431</t>
  </si>
  <si>
    <t>119 553</t>
  </si>
  <si>
    <t>12 354</t>
  </si>
  <si>
    <t>35 531</t>
  </si>
  <si>
    <t>5 310</t>
  </si>
  <si>
    <t>27 519</t>
  </si>
  <si>
    <t>6 110</t>
  </si>
  <si>
    <t>10 830</t>
  </si>
  <si>
    <t>5. Подготовка к сезонной эксплуатации*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</si>
  <si>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</si>
  <si>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</si>
  <si>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</si>
  <si>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</si>
  <si>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</si>
  <si>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</si>
  <si>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</si>
  <si>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</si>
  <si>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светодиодные светильники</t>
  </si>
  <si>
    <t>Механизированная уборка</t>
  </si>
  <si>
    <t>54 720</t>
  </si>
  <si>
    <t xml:space="preserve">вывоз снега  </t>
  </si>
</sst>
</file>

<file path=xl/styles.xml><?xml version="1.0" encoding="utf-8"?>
<styleSheet xmlns="http://schemas.openxmlformats.org/spreadsheetml/2006/main">
  <numFmts count="2">
    <numFmt numFmtId="164" formatCode="#,##0.00_-"/>
    <numFmt numFmtId="165" formatCode="#,##0_-"/>
  </numFmts>
  <fonts count="8">
    <font>
      <sz val="11"/>
      <color indexed="8"/>
      <name val="Calibri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24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165" fontId="0" fillId="0" borderId="1" xfId="0" applyNumberFormat="1" applyFill="1" applyBorder="1" applyAlignment="1" applyProtection="1">
      <alignment horizontal="center" vertical="center" wrapText="1"/>
    </xf>
    <xf numFmtId="165" fontId="0" fillId="0" borderId="1" xfId="0" applyNumberFormat="1" applyFill="1" applyBorder="1" applyAlignment="1" applyProtection="1">
      <alignment wrapText="1"/>
    </xf>
    <xf numFmtId="165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5" fontId="0" fillId="0" borderId="0" xfId="0" applyNumberFormat="1" applyFill="1" applyBorder="1" applyAlignment="1" applyProtection="1">
      <alignment wrapText="1"/>
    </xf>
    <xf numFmtId="165" fontId="0" fillId="0" borderId="0" xfId="0" applyNumberForma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Protection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7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showRuler="0" topLeftCell="A40" zoomScaleNormal="100" workbookViewId="0">
      <selection activeCell="C52" sqref="C52"/>
    </sheetView>
  </sheetViews>
  <sheetFormatPr defaultRowHeight="15"/>
  <cols>
    <col min="1" max="1" width="6" customWidth="1"/>
    <col min="2" max="2" width="47.5703125" customWidth="1"/>
    <col min="3" max="6" width="18.140625" customWidth="1"/>
    <col min="7" max="7" width="20" customWidth="1"/>
  </cols>
  <sheetData>
    <row r="1" spans="1:7" ht="165.75" customHeight="1">
      <c r="A1" s="23" t="s">
        <v>0</v>
      </c>
      <c r="B1" s="23"/>
      <c r="C1" s="23"/>
      <c r="D1" s="23"/>
      <c r="E1" s="23"/>
      <c r="F1" s="23"/>
      <c r="G1" s="1"/>
    </row>
    <row r="6" spans="1:7" ht="18.75">
      <c r="B6" s="5" t="s">
        <v>1</v>
      </c>
      <c r="C6" s="5">
        <v>1977</v>
      </c>
    </row>
    <row r="7" spans="1:7" ht="18.75">
      <c r="B7" s="5" t="s">
        <v>2</v>
      </c>
      <c r="C7" s="5">
        <v>4479.2</v>
      </c>
    </row>
    <row r="9" spans="1:7" ht="60" customHeight="1">
      <c r="A9" s="22" t="s">
        <v>3</v>
      </c>
      <c r="B9" s="22"/>
      <c r="C9" s="22"/>
      <c r="D9" s="22"/>
      <c r="E9" s="22"/>
      <c r="F9" s="22"/>
      <c r="G9" s="1"/>
    </row>
    <row r="11" spans="1:7" ht="65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10</v>
      </c>
      <c r="B13" s="3" t="s">
        <v>11</v>
      </c>
      <c r="C13" s="6">
        <f>C26</f>
        <v>240510.20700000002</v>
      </c>
      <c r="D13" s="6">
        <f>D26</f>
        <v>1021795.1039999999</v>
      </c>
      <c r="E13" s="6">
        <f>E26</f>
        <v>1016074.3301</v>
      </c>
      <c r="F13" s="6">
        <f>F26</f>
        <v>246230.98090000005</v>
      </c>
    </row>
    <row r="14" spans="1:7" ht="45">
      <c r="A14" s="2" t="s">
        <v>12</v>
      </c>
      <c r="B14" s="3" t="s">
        <v>13</v>
      </c>
      <c r="C14" s="6">
        <v>87070.921199999997</v>
      </c>
      <c r="D14" s="6">
        <v>344540.06400000001</v>
      </c>
      <c r="E14" s="6">
        <v>343473.174</v>
      </c>
      <c r="F14" s="6">
        <v>88137.811199999996</v>
      </c>
    </row>
    <row r="15" spans="1:7">
      <c r="A15" s="2" t="s">
        <v>14</v>
      </c>
      <c r="B15" s="3" t="s">
        <v>15</v>
      </c>
      <c r="C15" s="6">
        <v>23500.365399999999</v>
      </c>
      <c r="D15" s="6">
        <v>98363.232000000004</v>
      </c>
      <c r="E15" s="6">
        <v>98031.079100000003</v>
      </c>
      <c r="F15" s="6">
        <v>23832.5183</v>
      </c>
    </row>
    <row r="16" spans="1:7">
      <c r="A16" s="2" t="s">
        <v>16</v>
      </c>
      <c r="B16" s="3" t="s">
        <v>17</v>
      </c>
      <c r="C16" s="6">
        <v>45129.750200000002</v>
      </c>
      <c r="D16" s="6">
        <v>175763.80799999999</v>
      </c>
      <c r="E16" s="6">
        <v>175635.3872</v>
      </c>
      <c r="F16" s="6">
        <v>45258.171000000002</v>
      </c>
    </row>
    <row r="17" spans="1:7" ht="30">
      <c r="A17" s="2" t="s">
        <v>18</v>
      </c>
      <c r="B17" s="3" t="s">
        <v>19</v>
      </c>
      <c r="C17" s="6">
        <v>15191.101000000001</v>
      </c>
      <c r="D17" s="6">
        <v>56975.423999999999</v>
      </c>
      <c r="E17" s="6">
        <v>57251.490700000002</v>
      </c>
      <c r="F17" s="6">
        <v>14915.034299999999</v>
      </c>
    </row>
    <row r="18" spans="1:7" ht="30">
      <c r="A18" s="2" t="s">
        <v>20</v>
      </c>
      <c r="B18" s="3" t="s">
        <v>22</v>
      </c>
      <c r="C18" s="6">
        <v>1356.8409999999999</v>
      </c>
      <c r="D18" s="6">
        <v>13437.6</v>
      </c>
      <c r="E18" s="6">
        <v>11854.3946</v>
      </c>
      <c r="F18" s="6">
        <v>2940.0464000000002</v>
      </c>
    </row>
    <row r="19" spans="1:7">
      <c r="A19" s="2" t="s">
        <v>21</v>
      </c>
      <c r="B19" s="3" t="s">
        <v>23</v>
      </c>
      <c r="C19" s="6">
        <v>1892.8635999999999</v>
      </c>
      <c r="D19" s="6">
        <v>0</v>
      </c>
      <c r="E19" s="6">
        <v>700.82240000000002</v>
      </c>
      <c r="F19" s="6">
        <v>1192.0411999999999</v>
      </c>
    </row>
    <row r="20" spans="1:7">
      <c r="A20" s="2" t="s">
        <v>24</v>
      </c>
      <c r="B20" s="3" t="s">
        <v>25</v>
      </c>
      <c r="C20" s="6">
        <v>44813.515500000001</v>
      </c>
      <c r="D20" s="6">
        <v>176838.81599999999</v>
      </c>
      <c r="E20" s="6">
        <v>175816.80220000001</v>
      </c>
      <c r="F20" s="6">
        <v>45835.529300000002</v>
      </c>
    </row>
    <row r="21" spans="1:7">
      <c r="A21" s="2" t="s">
        <v>26</v>
      </c>
      <c r="B21" s="3" t="s">
        <v>27</v>
      </c>
      <c r="C21" s="6">
        <v>43762.235000000001</v>
      </c>
      <c r="D21" s="6">
        <v>146738.592</v>
      </c>
      <c r="E21" s="6">
        <v>147926.36850000001</v>
      </c>
      <c r="F21" s="6">
        <v>42574.458500000001</v>
      </c>
    </row>
    <row r="22" spans="1:7">
      <c r="A22" s="2" t="s">
        <v>28</v>
      </c>
      <c r="B22" s="3" t="s">
        <v>29</v>
      </c>
      <c r="C22" s="6">
        <v>16652.936300000001</v>
      </c>
      <c r="D22" s="6">
        <v>119325.88800000001</v>
      </c>
      <c r="E22" s="6">
        <v>117767.20239999999</v>
      </c>
      <c r="F22" s="6">
        <v>18211.621899999998</v>
      </c>
    </row>
    <row r="23" spans="1:7">
      <c r="A23" s="2" t="s">
        <v>30</v>
      </c>
      <c r="B23" s="3" t="s">
        <v>31</v>
      </c>
      <c r="C23" s="6">
        <f>31486.7751-6500.24</f>
        <v>24986.535100000001</v>
      </c>
      <c r="D23" s="6">
        <v>99438.24</v>
      </c>
      <c r="E23" s="6">
        <f>D23</f>
        <v>99438.24</v>
      </c>
      <c r="F23" s="6">
        <f>C23</f>
        <v>24986.535100000001</v>
      </c>
      <c r="G23" s="8"/>
    </row>
    <row r="24" spans="1:7">
      <c r="A24" s="2" t="s">
        <v>32</v>
      </c>
      <c r="B24" s="3" t="s">
        <v>33</v>
      </c>
      <c r="C24" s="6">
        <v>23224.063900000001</v>
      </c>
      <c r="D24" s="6">
        <v>83850.623999999996</v>
      </c>
      <c r="E24" s="6">
        <v>84133.910199999998</v>
      </c>
      <c r="F24" s="6">
        <v>22940.777699999999</v>
      </c>
    </row>
    <row r="25" spans="1:7">
      <c r="A25" s="2" t="s">
        <v>34</v>
      </c>
      <c r="B25" s="3" t="s">
        <v>35</v>
      </c>
      <c r="C25" s="6">
        <v>0</v>
      </c>
      <c r="D25" s="6">
        <v>51062.879999999997</v>
      </c>
      <c r="E25" s="6">
        <f>44485.6328+3033</f>
        <v>47518.632799999999</v>
      </c>
      <c r="F25" s="6">
        <f>6577.2472-3033</f>
        <v>3544.2471999999998</v>
      </c>
    </row>
    <row r="26" spans="1:7">
      <c r="A26" s="3"/>
      <c r="B26" s="3" t="s">
        <v>36</v>
      </c>
      <c r="C26" s="6">
        <f>SUM(C15:C25)</f>
        <v>240510.20700000002</v>
      </c>
      <c r="D26" s="6">
        <f>SUM(D15:D25)</f>
        <v>1021795.1039999999</v>
      </c>
      <c r="E26" s="6">
        <f>SUM(E15:E25)</f>
        <v>1016074.3301</v>
      </c>
      <c r="F26" s="6">
        <f>SUM(F15:F25)</f>
        <v>246230.98090000005</v>
      </c>
    </row>
    <row r="27" spans="1:7">
      <c r="A27" s="3"/>
      <c r="B27" s="3" t="s">
        <v>37</v>
      </c>
      <c r="C27" s="7"/>
      <c r="D27" s="7"/>
      <c r="E27" s="6">
        <v>100.07672704191431</v>
      </c>
      <c r="F27" s="7"/>
    </row>
    <row r="30" spans="1:7" ht="60" customHeight="1">
      <c r="A30" s="22" t="s">
        <v>38</v>
      </c>
      <c r="B30" s="22"/>
      <c r="C30" s="22"/>
      <c r="D30" s="22"/>
      <c r="E30" s="22"/>
      <c r="F30" s="22"/>
      <c r="G30" s="1"/>
    </row>
    <row r="33" spans="1:7" ht="74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7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7">
      <c r="A35" s="2" t="s">
        <v>10</v>
      </c>
      <c r="B35" s="3" t="s">
        <v>39</v>
      </c>
      <c r="C35" s="6">
        <v>320371.73340000003</v>
      </c>
      <c r="D35" s="6">
        <v>1224424.5308000001</v>
      </c>
      <c r="E35" s="6">
        <v>1007813.5682</v>
      </c>
      <c r="F35" s="6">
        <v>407332.10600000003</v>
      </c>
    </row>
    <row r="36" spans="1:7">
      <c r="A36" s="2" t="s">
        <v>12</v>
      </c>
      <c r="B36" s="3" t="s">
        <v>40</v>
      </c>
      <c r="C36" s="6">
        <v>2276.6979999999999</v>
      </c>
      <c r="D36" s="6">
        <v>4740.3211000000001</v>
      </c>
      <c r="E36" s="6">
        <v>4881.8995000000004</v>
      </c>
      <c r="F36" s="6">
        <v>2135.1196</v>
      </c>
    </row>
    <row r="37" spans="1:7">
      <c r="A37" s="2" t="s">
        <v>26</v>
      </c>
      <c r="B37" s="3" t="s">
        <v>41</v>
      </c>
      <c r="C37" s="6">
        <v>318095.03539999999</v>
      </c>
      <c r="D37" s="6">
        <v>1219684.2097</v>
      </c>
      <c r="E37" s="6">
        <v>1002931.6687</v>
      </c>
      <c r="F37" s="6">
        <v>405196.98639999999</v>
      </c>
    </row>
    <row r="38" spans="1:7">
      <c r="C38" s="8"/>
      <c r="D38" s="8"/>
      <c r="E38" s="8"/>
      <c r="F38" s="8"/>
    </row>
    <row r="39" spans="1:7">
      <c r="A39" s="3"/>
      <c r="B39" s="3" t="s">
        <v>36</v>
      </c>
      <c r="C39" s="6">
        <v>320371.73340000003</v>
      </c>
      <c r="D39" s="6">
        <v>1224424.5307999998</v>
      </c>
      <c r="E39" s="6">
        <v>1007813.5681999999</v>
      </c>
      <c r="F39" s="6">
        <v>407332.10599999997</v>
      </c>
    </row>
    <row r="40" spans="1:7">
      <c r="A40" s="3"/>
      <c r="B40" s="3" t="s">
        <v>37</v>
      </c>
      <c r="C40" s="7"/>
      <c r="D40" s="7"/>
      <c r="E40" s="6">
        <v>82.309161802036641</v>
      </c>
      <c r="F40" s="7"/>
    </row>
    <row r="41" spans="1:7">
      <c r="A41" s="9"/>
      <c r="B41" s="9"/>
      <c r="C41" s="10"/>
      <c r="D41" s="10"/>
      <c r="E41" s="11"/>
      <c r="F41" s="10"/>
    </row>
    <row r="42" spans="1:7">
      <c r="A42" s="9"/>
      <c r="B42" s="9"/>
      <c r="C42" s="10"/>
      <c r="D42" s="10"/>
      <c r="E42" s="11"/>
      <c r="F42" s="10"/>
    </row>
    <row r="43" spans="1:7">
      <c r="A43" s="9"/>
      <c r="B43" s="9"/>
      <c r="C43" s="10"/>
      <c r="D43" s="10"/>
      <c r="E43" s="11"/>
      <c r="F43" s="10"/>
    </row>
    <row r="44" spans="1:7">
      <c r="A44" s="9"/>
      <c r="B44" s="9"/>
      <c r="C44" s="10"/>
      <c r="D44" s="10"/>
      <c r="E44" s="11"/>
      <c r="F44" s="10"/>
    </row>
    <row r="45" spans="1:7">
      <c r="A45" s="9"/>
      <c r="B45" s="9"/>
      <c r="C45" s="10"/>
      <c r="D45" s="10"/>
      <c r="E45" s="11"/>
      <c r="F45" s="10"/>
    </row>
    <row r="47" spans="1:7" ht="60" customHeight="1">
      <c r="A47" s="22" t="s">
        <v>42</v>
      </c>
      <c r="B47" s="22"/>
      <c r="C47" s="22"/>
      <c r="D47" s="22"/>
      <c r="E47" s="22"/>
      <c r="F47" s="22"/>
      <c r="G47" s="1"/>
    </row>
    <row r="49" spans="1:6" ht="39.950000000000003" customHeight="1">
      <c r="A49" s="2" t="s">
        <v>43</v>
      </c>
      <c r="B49" s="2" t="s">
        <v>44</v>
      </c>
      <c r="C49" s="2" t="s">
        <v>45</v>
      </c>
      <c r="D49" s="2" t="s">
        <v>46</v>
      </c>
      <c r="E49" s="2" t="s">
        <v>47</v>
      </c>
      <c r="F49" s="2" t="s">
        <v>48</v>
      </c>
    </row>
    <row r="50" spans="1:6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>
      <c r="A51" s="2">
        <v>1</v>
      </c>
      <c r="B51" s="2" t="s">
        <v>29</v>
      </c>
      <c r="C51" s="2">
        <f>-463855</f>
        <v>-463855</v>
      </c>
      <c r="D51" s="2" t="s">
        <v>49</v>
      </c>
      <c r="E51" s="2"/>
      <c r="F51" s="2">
        <f>C51+D51</f>
        <v>-346088</v>
      </c>
    </row>
    <row r="52" spans="1:6">
      <c r="A52" s="2">
        <v>2</v>
      </c>
      <c r="B52" s="2" t="s">
        <v>50</v>
      </c>
      <c r="C52" s="2">
        <v>0</v>
      </c>
      <c r="D52" s="2">
        <v>0</v>
      </c>
      <c r="E52" s="2"/>
      <c r="F52" s="2">
        <v>0</v>
      </c>
    </row>
    <row r="53" spans="1:6" s="18" customFormat="1">
      <c r="A53" s="17"/>
      <c r="B53" s="17" t="s">
        <v>51</v>
      </c>
      <c r="C53" s="17">
        <f>C51</f>
        <v>-463855</v>
      </c>
      <c r="D53" s="17" t="str">
        <f>D51</f>
        <v>117 767</v>
      </c>
      <c r="E53" s="17"/>
      <c r="F53" s="17">
        <f>F51</f>
        <v>-346088</v>
      </c>
    </row>
    <row r="55" spans="1:6" ht="60" customHeight="1">
      <c r="A55" s="22" t="s">
        <v>52</v>
      </c>
      <c r="B55" s="21"/>
      <c r="C55" s="21"/>
      <c r="D55" s="21"/>
      <c r="E55" s="21"/>
      <c r="F55" s="21"/>
    </row>
    <row r="57" spans="1:6" ht="39.950000000000003" customHeight="1">
      <c r="A57" s="2" t="s">
        <v>43</v>
      </c>
      <c r="B57" s="2" t="s">
        <v>44</v>
      </c>
      <c r="C57" s="2" t="s">
        <v>53</v>
      </c>
      <c r="D57" s="2" t="s">
        <v>54</v>
      </c>
      <c r="E57" s="2" t="s">
        <v>47</v>
      </c>
    </row>
    <row r="58" spans="1:6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6">
      <c r="A59" s="2">
        <v>1</v>
      </c>
      <c r="B59" s="3"/>
      <c r="C59" s="2"/>
      <c r="D59" s="4"/>
      <c r="E59" s="2"/>
    </row>
    <row r="61" spans="1:6" ht="60" customHeight="1">
      <c r="A61" s="20" t="s">
        <v>133</v>
      </c>
      <c r="B61" s="21"/>
      <c r="C61" s="21"/>
      <c r="D61" s="21"/>
      <c r="E61" s="21"/>
      <c r="F61" s="21"/>
    </row>
    <row r="63" spans="1:6" ht="39.950000000000003" customHeight="1">
      <c r="A63" s="2" t="s">
        <v>43</v>
      </c>
      <c r="B63" s="2" t="s">
        <v>44</v>
      </c>
      <c r="C63" s="2" t="s">
        <v>53</v>
      </c>
      <c r="D63" s="2" t="s">
        <v>54</v>
      </c>
      <c r="E63" s="2" t="s">
        <v>47</v>
      </c>
    </row>
    <row r="64" spans="1:6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6">
      <c r="A65" s="2">
        <v>1</v>
      </c>
      <c r="B65" s="3" t="s">
        <v>55</v>
      </c>
      <c r="C65" s="2"/>
      <c r="D65" s="2"/>
      <c r="E65" s="2" t="s">
        <v>56</v>
      </c>
    </row>
    <row r="66" spans="1:6">
      <c r="A66" s="2">
        <v>2</v>
      </c>
      <c r="B66" s="12" t="s">
        <v>134</v>
      </c>
      <c r="C66" s="2" t="s">
        <v>57</v>
      </c>
      <c r="D66" s="2">
        <v>1</v>
      </c>
      <c r="E66" s="2" t="s">
        <v>58</v>
      </c>
    </row>
    <row r="67" spans="1:6">
      <c r="A67" s="2">
        <v>3</v>
      </c>
      <c r="B67" s="3" t="s">
        <v>59</v>
      </c>
      <c r="C67" s="2" t="s">
        <v>57</v>
      </c>
      <c r="D67" s="2">
        <v>1</v>
      </c>
      <c r="E67" s="2" t="s">
        <v>60</v>
      </c>
    </row>
    <row r="68" spans="1:6">
      <c r="A68" s="2">
        <v>4</v>
      </c>
      <c r="B68" s="3" t="s">
        <v>142</v>
      </c>
      <c r="C68" s="2" t="s">
        <v>57</v>
      </c>
      <c r="D68" s="2">
        <v>37</v>
      </c>
      <c r="E68" s="2">
        <f>1320+26600</f>
        <v>27920</v>
      </c>
    </row>
    <row r="69" spans="1:6">
      <c r="A69" s="2"/>
      <c r="B69" s="2" t="s">
        <v>51</v>
      </c>
      <c r="C69" s="2"/>
      <c r="D69" s="2"/>
      <c r="E69" s="2">
        <f>E65+E66+E67+E68</f>
        <v>50377</v>
      </c>
    </row>
    <row r="70" spans="1:6">
      <c r="A70" s="13"/>
      <c r="B70" s="13"/>
      <c r="C70" s="13"/>
      <c r="D70" s="13"/>
      <c r="E70" s="13"/>
    </row>
    <row r="71" spans="1:6" ht="21">
      <c r="A71" s="14" t="s">
        <v>136</v>
      </c>
      <c r="B71" s="15" t="s">
        <v>137</v>
      </c>
      <c r="C71" s="13"/>
      <c r="D71" s="13"/>
      <c r="E71" s="13"/>
    </row>
    <row r="73" spans="1:6" ht="60" customHeight="1">
      <c r="A73" s="20" t="s">
        <v>135</v>
      </c>
      <c r="B73" s="21"/>
      <c r="C73" s="21"/>
      <c r="D73" s="21"/>
      <c r="E73" s="21"/>
      <c r="F73" s="21"/>
    </row>
    <row r="75" spans="1:6" ht="39.950000000000003" customHeight="1">
      <c r="A75" s="2" t="s">
        <v>43</v>
      </c>
      <c r="B75" s="2" t="s">
        <v>44</v>
      </c>
      <c r="C75" s="2" t="s">
        <v>53</v>
      </c>
      <c r="D75" s="2" t="s">
        <v>54</v>
      </c>
      <c r="E75" s="2" t="s">
        <v>47</v>
      </c>
    </row>
    <row r="76" spans="1:6">
      <c r="A76" s="2">
        <v>1</v>
      </c>
      <c r="B76" s="2">
        <v>2</v>
      </c>
      <c r="C76" s="2">
        <v>3</v>
      </c>
      <c r="D76" s="2">
        <v>4</v>
      </c>
      <c r="E76" s="2">
        <v>5</v>
      </c>
    </row>
    <row r="77" spans="1:6">
      <c r="A77" s="2"/>
      <c r="B77" s="19" t="s">
        <v>145</v>
      </c>
      <c r="C77" s="2"/>
      <c r="D77" s="2"/>
      <c r="E77" s="2"/>
    </row>
    <row r="78" spans="1:6">
      <c r="A78" s="2">
        <v>1</v>
      </c>
      <c r="B78" s="3" t="s">
        <v>143</v>
      </c>
      <c r="C78" s="2" t="s">
        <v>62</v>
      </c>
      <c r="D78" s="2">
        <v>11</v>
      </c>
      <c r="E78" s="2" t="s">
        <v>63</v>
      </c>
    </row>
    <row r="79" spans="1:6">
      <c r="A79" s="2">
        <v>2</v>
      </c>
      <c r="B79" s="3" t="s">
        <v>64</v>
      </c>
      <c r="C79" s="2" t="s">
        <v>65</v>
      </c>
      <c r="D79" s="2">
        <v>288</v>
      </c>
      <c r="E79" s="2" t="s">
        <v>144</v>
      </c>
    </row>
    <row r="80" spans="1:6">
      <c r="A80" s="2"/>
      <c r="B80" s="3"/>
      <c r="C80" s="2"/>
      <c r="D80" s="2"/>
      <c r="E80" s="2"/>
    </row>
    <row r="81" spans="1:5" ht="45">
      <c r="A81" s="2">
        <v>1</v>
      </c>
      <c r="B81" s="3" t="s">
        <v>66</v>
      </c>
      <c r="C81" s="2" t="s">
        <v>57</v>
      </c>
      <c r="D81" s="2"/>
      <c r="E81" s="2" t="s">
        <v>67</v>
      </c>
    </row>
    <row r="82" spans="1:5">
      <c r="A82" s="2">
        <v>2</v>
      </c>
      <c r="B82" s="3" t="s">
        <v>68</v>
      </c>
      <c r="C82" s="2" t="s">
        <v>65</v>
      </c>
      <c r="D82" s="2">
        <v>2</v>
      </c>
      <c r="E82" s="2">
        <v>965</v>
      </c>
    </row>
    <row r="83" spans="1:5">
      <c r="A83" s="2">
        <v>3</v>
      </c>
      <c r="B83" s="3" t="s">
        <v>69</v>
      </c>
      <c r="C83" s="2" t="s">
        <v>70</v>
      </c>
      <c r="D83" s="2">
        <v>100</v>
      </c>
      <c r="E83" s="2" t="s">
        <v>71</v>
      </c>
    </row>
    <row r="84" spans="1:5">
      <c r="A84" s="2">
        <v>4</v>
      </c>
      <c r="B84" s="3" t="s">
        <v>72</v>
      </c>
      <c r="C84" s="2" t="s">
        <v>57</v>
      </c>
      <c r="D84" s="2">
        <v>10</v>
      </c>
      <c r="E84" s="2" t="s">
        <v>73</v>
      </c>
    </row>
    <row r="85" spans="1:5">
      <c r="A85" s="2">
        <v>5</v>
      </c>
      <c r="B85" s="3" t="s">
        <v>74</v>
      </c>
      <c r="C85" s="2" t="s">
        <v>57</v>
      </c>
      <c r="D85" s="2">
        <v>6</v>
      </c>
      <c r="E85" s="2" t="s">
        <v>75</v>
      </c>
    </row>
    <row r="86" spans="1:5" ht="30">
      <c r="A86" s="2">
        <v>6</v>
      </c>
      <c r="B86" s="3" t="s">
        <v>76</v>
      </c>
      <c r="C86" s="2" t="s">
        <v>70</v>
      </c>
      <c r="D86" s="2">
        <v>250</v>
      </c>
      <c r="E86" s="2" t="s">
        <v>77</v>
      </c>
    </row>
    <row r="87" spans="1:5">
      <c r="A87" s="2">
        <v>7</v>
      </c>
      <c r="B87" s="3" t="s">
        <v>78</v>
      </c>
      <c r="C87" s="2" t="s">
        <v>61</v>
      </c>
      <c r="D87" s="2" t="s">
        <v>79</v>
      </c>
      <c r="E87" s="2" t="s">
        <v>80</v>
      </c>
    </row>
    <row r="88" spans="1:5">
      <c r="A88" s="2"/>
      <c r="B88" s="2" t="s">
        <v>51</v>
      </c>
      <c r="C88" s="2"/>
      <c r="D88" s="2"/>
      <c r="E88" s="2" t="s">
        <v>81</v>
      </c>
    </row>
    <row r="89" spans="1:5" ht="21">
      <c r="A89" s="14" t="s">
        <v>136</v>
      </c>
      <c r="B89" s="15" t="s">
        <v>137</v>
      </c>
    </row>
    <row r="90" spans="1:5" ht="21">
      <c r="A90" s="14"/>
      <c r="B90" s="15"/>
    </row>
    <row r="91" spans="1:5" ht="21">
      <c r="A91" s="14"/>
      <c r="B91" s="15"/>
    </row>
    <row r="92" spans="1:5" ht="21">
      <c r="A92" s="14"/>
      <c r="B92" s="15"/>
    </row>
    <row r="93" spans="1:5" ht="21">
      <c r="A93" s="14"/>
      <c r="B93" s="15"/>
    </row>
    <row r="94" spans="1:5" ht="21">
      <c r="A94" s="14"/>
      <c r="B94" s="15"/>
    </row>
    <row r="95" spans="1:5" ht="21">
      <c r="A95" s="14"/>
      <c r="B95" s="15"/>
    </row>
    <row r="96" spans="1:5" ht="21">
      <c r="A96" s="14"/>
      <c r="B96" s="15"/>
    </row>
    <row r="98" spans="1:7" ht="60" customHeight="1">
      <c r="A98" s="22" t="s">
        <v>82</v>
      </c>
      <c r="B98" s="22"/>
      <c r="C98" s="22"/>
      <c r="D98" s="22"/>
      <c r="E98" s="22"/>
      <c r="F98" s="22"/>
      <c r="G98" s="1"/>
    </row>
    <row r="100" spans="1:7" ht="39.950000000000003" customHeight="1">
      <c r="A100" s="2" t="s">
        <v>4</v>
      </c>
      <c r="B100" s="2" t="s">
        <v>83</v>
      </c>
      <c r="C100" s="2" t="s">
        <v>84</v>
      </c>
    </row>
    <row r="101" spans="1:7">
      <c r="A101" s="2">
        <v>1</v>
      </c>
      <c r="B101" s="2">
        <v>2</v>
      </c>
      <c r="C101" s="2">
        <v>3</v>
      </c>
    </row>
    <row r="102" spans="1:7" ht="30">
      <c r="A102" s="2">
        <v>1</v>
      </c>
      <c r="B102" s="3" t="s">
        <v>85</v>
      </c>
      <c r="C102" s="2">
        <v>114</v>
      </c>
    </row>
    <row r="103" spans="1:7">
      <c r="A103" s="2" t="s">
        <v>86</v>
      </c>
      <c r="B103" s="3" t="s">
        <v>87</v>
      </c>
      <c r="C103" s="2">
        <v>1</v>
      </c>
    </row>
    <row r="104" spans="1:7">
      <c r="A104" s="2" t="s">
        <v>88</v>
      </c>
      <c r="B104" s="3" t="s">
        <v>89</v>
      </c>
      <c r="C104" s="2">
        <v>113</v>
      </c>
    </row>
    <row r="105" spans="1:7">
      <c r="A105" s="2">
        <v>2</v>
      </c>
      <c r="B105" s="3" t="s">
        <v>90</v>
      </c>
      <c r="C105" s="2">
        <v>13</v>
      </c>
    </row>
    <row r="106" spans="1:7">
      <c r="A106" s="2">
        <v>3</v>
      </c>
      <c r="B106" s="3" t="s">
        <v>91</v>
      </c>
      <c r="C106" s="2">
        <v>1</v>
      </c>
    </row>
    <row r="109" spans="1:7" ht="60" customHeight="1">
      <c r="A109" s="22" t="s">
        <v>92</v>
      </c>
      <c r="B109" s="21"/>
      <c r="C109" s="21"/>
      <c r="D109" s="21"/>
    </row>
    <row r="111" spans="1:7" ht="65.25" customHeight="1">
      <c r="A111" s="2" t="s">
        <v>43</v>
      </c>
      <c r="B111" s="2" t="s">
        <v>93</v>
      </c>
      <c r="C111" s="2" t="s">
        <v>94</v>
      </c>
      <c r="D111" s="2" t="s">
        <v>95</v>
      </c>
    </row>
    <row r="112" spans="1:7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22" t="s">
        <v>96</v>
      </c>
      <c r="B114" s="21"/>
      <c r="C114" s="21"/>
      <c r="D114" s="21"/>
      <c r="E114" s="21"/>
      <c r="F114" s="21"/>
    </row>
    <row r="116" spans="1:6" ht="39.950000000000003" customHeight="1">
      <c r="A116" s="2" t="s">
        <v>43</v>
      </c>
      <c r="B116" s="2" t="s">
        <v>44</v>
      </c>
      <c r="C116" s="2" t="s">
        <v>53</v>
      </c>
      <c r="D116" s="2" t="s">
        <v>54</v>
      </c>
      <c r="E116" s="2" t="s">
        <v>47</v>
      </c>
    </row>
    <row r="117" spans="1:6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22" t="s">
        <v>97</v>
      </c>
      <c r="B122" s="21"/>
      <c r="C122" s="21"/>
      <c r="D122" s="21"/>
      <c r="E122" s="21"/>
      <c r="F122" s="21"/>
    </row>
    <row r="124" spans="1:6" ht="39.950000000000003" customHeight="1">
      <c r="A124" s="2" t="s">
        <v>43</v>
      </c>
      <c r="B124" s="2" t="s">
        <v>44</v>
      </c>
      <c r="C124" s="2" t="s">
        <v>53</v>
      </c>
      <c r="D124" s="2" t="s">
        <v>54</v>
      </c>
      <c r="E124" s="2" t="s">
        <v>47</v>
      </c>
    </row>
    <row r="125" spans="1:6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3:F73"/>
    <mergeCell ref="A109:D109"/>
    <mergeCell ref="A114:F114"/>
    <mergeCell ref="A122:F122"/>
    <mergeCell ref="A1:F1"/>
    <mergeCell ref="A9:F9"/>
    <mergeCell ref="A30:F30"/>
    <mergeCell ref="A47:F47"/>
    <mergeCell ref="A98:F98"/>
    <mergeCell ref="A55:F55"/>
    <mergeCell ref="A61:F61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2"/>
  <sheetViews>
    <sheetView showRuler="0" topLeftCell="A4" zoomScaleNormal="100" workbookViewId="0">
      <selection activeCell="F7" sqref="F7:F9"/>
    </sheetView>
  </sheetViews>
  <sheetFormatPr defaultRowHeight="15"/>
  <cols>
    <col min="1" max="1" width="5" customWidth="1"/>
    <col min="2" max="2" width="15.140625" customWidth="1"/>
    <col min="3" max="3" width="14.140625" customWidth="1"/>
    <col min="4" max="4" width="12.85546875" customWidth="1"/>
    <col min="5" max="5" width="27.28515625" customWidth="1"/>
    <col min="6" max="6" width="13" customWidth="1"/>
    <col min="7" max="7" width="11.7109375" customWidth="1"/>
    <col min="8" max="8" width="10.140625" customWidth="1"/>
    <col min="9" max="9" width="19.140625" customWidth="1"/>
    <col min="10" max="10" width="15" customWidth="1"/>
  </cols>
  <sheetData>
    <row r="3" spans="1:10" ht="60" customHeight="1">
      <c r="A3" s="22" t="s">
        <v>98</v>
      </c>
      <c r="B3" s="22"/>
      <c r="C3" s="22"/>
      <c r="D3" s="22"/>
      <c r="E3" s="22"/>
      <c r="F3" s="22"/>
      <c r="G3" s="22"/>
      <c r="H3" s="22"/>
      <c r="I3" s="22"/>
      <c r="J3" s="1"/>
    </row>
    <row r="5" spans="1:10" ht="89.25" customHeight="1">
      <c r="A5" s="2" t="s">
        <v>99</v>
      </c>
      <c r="B5" s="2" t="s">
        <v>100</v>
      </c>
      <c r="C5" s="2" t="s">
        <v>101</v>
      </c>
      <c r="D5" s="2" t="s">
        <v>102</v>
      </c>
      <c r="E5" s="2" t="s">
        <v>103</v>
      </c>
      <c r="F5" s="2" t="s">
        <v>104</v>
      </c>
      <c r="G5" s="2" t="s">
        <v>105</v>
      </c>
      <c r="H5" s="2" t="s">
        <v>106</v>
      </c>
      <c r="I5" s="2" t="s">
        <v>107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10" ht="45">
      <c r="A7" s="2">
        <v>1</v>
      </c>
      <c r="B7" s="2" t="s">
        <v>108</v>
      </c>
      <c r="C7" s="2" t="s">
        <v>55</v>
      </c>
      <c r="D7" s="2" t="s">
        <v>109</v>
      </c>
      <c r="E7" s="2" t="s">
        <v>110</v>
      </c>
      <c r="F7" s="6">
        <v>23</v>
      </c>
      <c r="G7" s="2" t="s">
        <v>111</v>
      </c>
      <c r="H7" s="2" t="s">
        <v>112</v>
      </c>
      <c r="I7" s="2" t="s">
        <v>113</v>
      </c>
    </row>
    <row r="8" spans="1:10" ht="105">
      <c r="A8" s="2">
        <v>2</v>
      </c>
      <c r="B8" s="2" t="s">
        <v>108</v>
      </c>
      <c r="C8" s="2" t="s">
        <v>55</v>
      </c>
      <c r="D8" s="2" t="s">
        <v>114</v>
      </c>
      <c r="E8" s="2" t="s">
        <v>115</v>
      </c>
      <c r="F8" s="6">
        <v>43</v>
      </c>
      <c r="G8" s="2" t="s">
        <v>111</v>
      </c>
      <c r="H8" s="2" t="s">
        <v>112</v>
      </c>
      <c r="I8" s="2" t="s">
        <v>113</v>
      </c>
    </row>
    <row r="9" spans="1:10" ht="60">
      <c r="A9" s="2">
        <v>3</v>
      </c>
      <c r="B9" s="2" t="s">
        <v>108</v>
      </c>
      <c r="C9" s="2" t="s">
        <v>55</v>
      </c>
      <c r="D9" s="2" t="s">
        <v>116</v>
      </c>
      <c r="E9" s="2" t="s">
        <v>117</v>
      </c>
      <c r="F9" s="6">
        <v>35</v>
      </c>
      <c r="G9" s="2" t="s">
        <v>111</v>
      </c>
      <c r="H9" s="2" t="s">
        <v>112</v>
      </c>
      <c r="I9" s="2" t="s">
        <v>113</v>
      </c>
    </row>
    <row r="13" spans="1:10" ht="60" customHeight="1">
      <c r="A13" s="22" t="s">
        <v>118</v>
      </c>
      <c r="B13" s="21"/>
      <c r="C13" s="21"/>
      <c r="D13" s="21"/>
      <c r="E13" s="21"/>
    </row>
    <row r="15" spans="1:10" ht="39.950000000000003" customHeight="1">
      <c r="A15" s="2" t="s">
        <v>99</v>
      </c>
      <c r="B15" s="2" t="s">
        <v>119</v>
      </c>
      <c r="C15" s="2" t="s">
        <v>120</v>
      </c>
    </row>
    <row r="16" spans="1:10">
      <c r="A16" s="2">
        <v>1</v>
      </c>
      <c r="B16" s="2">
        <v>2</v>
      </c>
      <c r="C16" s="2">
        <v>3</v>
      </c>
    </row>
    <row r="17" spans="1:5">
      <c r="A17" s="2">
        <v>1</v>
      </c>
      <c r="B17" s="2">
        <v>4</v>
      </c>
      <c r="C17" s="2" t="s">
        <v>121</v>
      </c>
    </row>
    <row r="18" spans="1:5">
      <c r="A18" s="2">
        <v>2</v>
      </c>
      <c r="B18" s="2">
        <v>7</v>
      </c>
      <c r="C18" s="2" t="s">
        <v>122</v>
      </c>
    </row>
    <row r="19" spans="1:5">
      <c r="A19" s="2">
        <v>3</v>
      </c>
      <c r="B19" s="2">
        <v>13</v>
      </c>
      <c r="C19" s="2" t="s">
        <v>123</v>
      </c>
    </row>
    <row r="20" spans="1:5">
      <c r="A20" s="2">
        <v>4</v>
      </c>
      <c r="B20" s="2">
        <v>26</v>
      </c>
      <c r="C20" s="2" t="s">
        <v>124</v>
      </c>
    </row>
    <row r="21" spans="1:5">
      <c r="A21" s="2">
        <v>5</v>
      </c>
      <c r="B21" s="2">
        <v>31</v>
      </c>
      <c r="C21" s="2" t="s">
        <v>125</v>
      </c>
    </row>
    <row r="22" spans="1:5">
      <c r="A22" s="2">
        <v>6</v>
      </c>
      <c r="B22" s="2">
        <v>33</v>
      </c>
      <c r="C22" s="2" t="s">
        <v>126</v>
      </c>
    </row>
    <row r="23" spans="1:5">
      <c r="A23" s="2">
        <v>7</v>
      </c>
      <c r="B23" s="2">
        <v>40</v>
      </c>
      <c r="C23" s="2" t="s">
        <v>127</v>
      </c>
    </row>
    <row r="24" spans="1:5">
      <c r="A24" s="2">
        <v>8</v>
      </c>
      <c r="B24" s="2">
        <v>41</v>
      </c>
      <c r="C24" s="2" t="s">
        <v>128</v>
      </c>
    </row>
    <row r="25" spans="1:5">
      <c r="A25" s="2">
        <v>9</v>
      </c>
      <c r="B25" s="2">
        <v>49</v>
      </c>
      <c r="C25" s="2" t="s">
        <v>129</v>
      </c>
    </row>
    <row r="26" spans="1:5">
      <c r="A26" s="2">
        <v>10</v>
      </c>
      <c r="B26" s="2">
        <v>58</v>
      </c>
      <c r="C26" s="2" t="s">
        <v>130</v>
      </c>
    </row>
    <row r="27" spans="1:5">
      <c r="A27" s="2">
        <v>11</v>
      </c>
      <c r="B27" s="2">
        <v>84</v>
      </c>
      <c r="C27" s="2" t="s">
        <v>131</v>
      </c>
    </row>
    <row r="28" spans="1:5">
      <c r="A28" s="2">
        <v>12</v>
      </c>
      <c r="B28" s="2">
        <v>87</v>
      </c>
      <c r="C28" s="2" t="s">
        <v>132</v>
      </c>
    </row>
    <row r="30" spans="1:5">
      <c r="A30" s="16" t="s">
        <v>138</v>
      </c>
      <c r="E30" s="16" t="s">
        <v>139</v>
      </c>
    </row>
    <row r="32" spans="1:5">
      <c r="A32" s="16" t="s">
        <v>140</v>
      </c>
      <c r="E32" s="16" t="s">
        <v>141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3:E13"/>
    <mergeCell ref="A3:I3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2015-11-25T04:58:53Z</cp:lastPrinted>
  <dcterms:created xsi:type="dcterms:W3CDTF">2015-03-24T09:02:34Z</dcterms:created>
  <dcterms:modified xsi:type="dcterms:W3CDTF">2015-11-25T04:58:55Z</dcterms:modified>
</cp:coreProperties>
</file>