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<sst xmlns="http://schemas.openxmlformats.org/spreadsheetml/2006/main" count="69" uniqueCount="56">
  <si>
    <t>Адрес</t>
  </si>
  <si>
    <t>Итого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</si>
  <si>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</si>
  <si>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</si>
  <si>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</si>
  <si>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</si>
  <si>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</si>
  <si>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</si>
  <si>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</si>
  <si>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</si>
  <si>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</si>
  <si>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Главный экономист</t>
  </si>
  <si>
    <t>Моргунова А.К.</t>
  </si>
  <si>
    <t>2.</t>
  </si>
  <si>
    <t>Отчет об аварийном ремонте общего имущества дома</t>
  </si>
  <si>
    <t>вид работ</t>
  </si>
  <si>
    <t>ед.изм.</t>
  </si>
  <si>
    <t>объем</t>
  </si>
  <si>
    <t>отчет, руб.</t>
  </si>
  <si>
    <t>стоимость по плану, руб.</t>
  </si>
  <si>
    <t>ПТО</t>
  </si>
  <si>
    <t>" 26 "__09__ 2011г.</t>
  </si>
  <si>
    <t>Широтная, 83 а</t>
  </si>
  <si>
    <t>Фактически оплачено населени ем</t>
  </si>
  <si>
    <t>Дополни тельные доходы</t>
  </si>
  <si>
    <t>К распреде лению 1/2 доп. доходов</t>
  </si>
  <si>
    <t>№ п/п</t>
  </si>
  <si>
    <t>содержание и аварийный ремонт дома, обслуживание лифтов</t>
  </si>
  <si>
    <t>перерас ход-, экономия+, руб.</t>
  </si>
  <si>
    <t>ЦЕНТРАЛЬНОЕ ОТОПЛЕНИЕ</t>
  </si>
  <si>
    <t>Установка КДР</t>
  </si>
  <si>
    <t>шт</t>
  </si>
  <si>
    <t>Сварка свища на теплоузле</t>
  </si>
  <si>
    <t>Замена шарового крана д.50</t>
  </si>
  <si>
    <t>ИТОГО</t>
  </si>
  <si>
    <t>КАНАЛИЗАЦИЯ</t>
  </si>
  <si>
    <t>Замена лежака на колодец д.100</t>
  </si>
  <si>
    <t>м2</t>
  </si>
  <si>
    <t>Прочистка наружной канализации</t>
  </si>
  <si>
    <t>ЭЛЕКТРИКА</t>
  </si>
  <si>
    <t>Замена вставки 100А</t>
  </si>
  <si>
    <t>Ремонт выключателя</t>
  </si>
  <si>
    <t>Укрепление эл.проводов</t>
  </si>
  <si>
    <t>ОБЩЕСТРОИТЕЛЬНЫЕ РАБОТЫ</t>
  </si>
  <si>
    <t>Ремонт тамбурной двери</t>
  </si>
  <si>
    <t>Закрытие штробы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</si>
  <si>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</si>
  <si>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</si>
  <si>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</si>
  <si>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</si>
  <si>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</si>
  <si>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</si>
  <si>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</si>
  <si>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Кропачева А.А.</t>
  </si>
  <si>
    <t>51-79-09</t>
  </si>
  <si>
    <t xml:space="preserve">Отчет с июля 2010 года по июнь 2011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</si>
</sst>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">
          <cell r="O20">
            <v>2032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2" width="4.625" style="0" customWidth="1"/>
    <col min="3" max="3" width="26.875" style="0" customWidth="1"/>
    <col min="4" max="8" width="10.75390625" style="0" customWidth="1"/>
  </cols>
  <sheetData>
    <row r="1" ht="12.75">
      <c r="E1" t="s">
        <v>2</v>
      </c>
    </row>
    <row r="2" ht="12.75">
      <c r="E2" t="s">
        <v>3</v>
      </c>
    </row>
    <row r="3" ht="30" customHeight="1">
      <c r="E3" t="s">
        <v>4</v>
      </c>
    </row>
    <row r="4" ht="21" customHeight="1">
      <c r="E4" t="s">
        <v>21</v>
      </c>
    </row>
    <row r="6" ht="12.75">
      <c r="A6" t="s">
        <v>55</v>
      </c>
    </row>
    <row r="7" spans="1:5" ht="12.75">
      <c r="A7" t="s">
        <v>0</v>
      </c>
      <c r="C7" s="16"/>
      <c r="D7" s="28" t="s">
        <v>22</v>
      </c>
      <c r="E7" s="28"/>
    </row>
    <row r="8" spans="1:4" ht="12.75">
      <c r="A8" s="28" t="s">
        <v>5</v>
      </c>
      <c r="B8" s="28"/>
      <c r="C8" s="28"/>
      <c r="D8">
        <f>'[1]Лист1'!$O$20</f>
        <v>2032</v>
      </c>
    </row>
    <row r="10" spans="1:2" ht="12.75">
      <c r="A10" t="s">
        <v>6</v>
      </c>
      <c r="B10" t="s">
        <v>7</v>
      </c>
    </row>
    <row r="11" spans="2:8" s="5" customFormat="1" ht="81" customHeight="1">
      <c r="B11" s="1" t="s">
        <v>26</v>
      </c>
      <c r="C11" s="1" t="s">
        <v>8</v>
      </c>
      <c r="D11" s="1" t="s">
        <v>9</v>
      </c>
      <c r="E11" s="1" t="s">
        <v>23</v>
      </c>
      <c r="F11" s="1" t="s">
        <v>10</v>
      </c>
      <c r="G11" s="1" t="s">
        <v>24</v>
      </c>
      <c r="H11" s="1" t="s">
        <v>25</v>
      </c>
    </row>
    <row r="12" spans="2:8" s="5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9" customFormat="1" ht="46.5" customHeight="1">
      <c r="B13" s="10">
        <v>1</v>
      </c>
      <c r="C13" s="1" t="s">
        <v>27</v>
      </c>
      <c r="D13" s="8">
        <v>329742.87</v>
      </c>
      <c r="E13" s="8">
        <v>321534.76</v>
      </c>
      <c r="F13" s="8">
        <f>E13</f>
        <v>321534.76</v>
      </c>
      <c r="G13" s="8">
        <v>2820</v>
      </c>
      <c r="H13" s="8">
        <f>G13/2</f>
        <v>1410</v>
      </c>
    </row>
    <row r="14" ht="12.75">
      <c r="F14" s="7"/>
    </row>
    <row r="16" spans="1:2" ht="12.75">
      <c r="A16" t="s">
        <v>13</v>
      </c>
      <c r="B16" t="s">
        <v>14</v>
      </c>
    </row>
    <row r="17" spans="2:8" ht="87" customHeight="1">
      <c r="B17" s="1" t="s">
        <v>26</v>
      </c>
      <c r="C17" s="1" t="s">
        <v>15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28</v>
      </c>
    </row>
    <row r="18" spans="2:8" ht="12.75">
      <c r="B18" s="10">
        <v>1</v>
      </c>
      <c r="C18" s="10">
        <f aca="true" t="shared" si="0" ref="C18:H18">B18+1</f>
        <v>2</v>
      </c>
      <c r="D18" s="10">
        <f t="shared" si="0"/>
        <v>3</v>
      </c>
      <c r="E18" s="10">
        <f t="shared" si="0"/>
        <v>4</v>
      </c>
      <c r="F18" s="10">
        <f t="shared" si="0"/>
        <v>5</v>
      </c>
      <c r="G18" s="10">
        <f t="shared" si="0"/>
        <v>6</v>
      </c>
      <c r="H18" s="10">
        <f t="shared" si="0"/>
        <v>7</v>
      </c>
    </row>
    <row r="19" spans="2:8" ht="12.75" customHeight="1">
      <c r="B19" s="11"/>
      <c r="C19" s="17" t="s">
        <v>29</v>
      </c>
      <c r="D19" s="4"/>
      <c r="E19" s="4"/>
      <c r="F19" s="18"/>
      <c r="G19" s="10">
        <v>0.46</v>
      </c>
      <c r="H19" s="4"/>
    </row>
    <row r="20" spans="2:8" ht="12.75" customHeight="1">
      <c r="B20" s="22">
        <v>1</v>
      </c>
      <c r="C20" s="4" t="s">
        <v>30</v>
      </c>
      <c r="D20" s="2" t="s">
        <v>31</v>
      </c>
      <c r="E20" s="2">
        <v>9</v>
      </c>
      <c r="F20" s="23">
        <v>1755</v>
      </c>
      <c r="G20" s="10"/>
      <c r="H20" s="2"/>
    </row>
    <row r="21" spans="2:8" ht="12.75" customHeight="1">
      <c r="B21" s="22">
        <v>2</v>
      </c>
      <c r="C21" s="4" t="s">
        <v>32</v>
      </c>
      <c r="D21" s="2" t="s">
        <v>31</v>
      </c>
      <c r="E21" s="2">
        <v>1</v>
      </c>
      <c r="F21" s="23">
        <v>279.5</v>
      </c>
      <c r="G21" s="10"/>
      <c r="H21" s="2"/>
    </row>
    <row r="22" spans="2:8" ht="12.75" customHeight="1">
      <c r="B22" s="22">
        <v>3</v>
      </c>
      <c r="C22" s="4" t="s">
        <v>33</v>
      </c>
      <c r="D22" s="2" t="s">
        <v>31</v>
      </c>
      <c r="E22" s="2">
        <v>1</v>
      </c>
      <c r="F22" s="23">
        <v>2750</v>
      </c>
      <c r="G22" s="10"/>
      <c r="H22" s="2"/>
    </row>
    <row r="23" spans="2:8" ht="12.75" customHeight="1">
      <c r="B23" s="22"/>
      <c r="C23" s="19" t="s">
        <v>34</v>
      </c>
      <c r="D23" s="2"/>
      <c r="E23" s="2"/>
      <c r="F23" s="23">
        <f>SUM(F20:F22)</f>
        <v>4784.5</v>
      </c>
      <c r="G23" s="10"/>
      <c r="H23" s="2"/>
    </row>
    <row r="24" spans="2:8" ht="12.75" customHeight="1">
      <c r="B24" s="22"/>
      <c r="C24" s="17" t="s">
        <v>35</v>
      </c>
      <c r="D24" s="2"/>
      <c r="E24" s="2"/>
      <c r="F24" s="23"/>
      <c r="G24" s="10"/>
      <c r="H24" s="2"/>
    </row>
    <row r="25" spans="2:8" ht="25.5" customHeight="1">
      <c r="B25" s="22">
        <v>4</v>
      </c>
      <c r="C25" s="26" t="s">
        <v>36</v>
      </c>
      <c r="D25" s="2" t="s">
        <v>37</v>
      </c>
      <c r="E25" s="2">
        <v>2</v>
      </c>
      <c r="F25" s="23">
        <v>1300</v>
      </c>
      <c r="G25" s="10"/>
      <c r="H25" s="2"/>
    </row>
    <row r="26" spans="2:8" ht="12.75" customHeight="1">
      <c r="B26" s="22">
        <v>5</v>
      </c>
      <c r="C26" s="4" t="s">
        <v>38</v>
      </c>
      <c r="D26" s="2" t="s">
        <v>31</v>
      </c>
      <c r="E26" s="2">
        <v>1</v>
      </c>
      <c r="F26" s="23">
        <v>102.5</v>
      </c>
      <c r="G26" s="10"/>
      <c r="H26" s="2"/>
    </row>
    <row r="27" spans="2:8" ht="12.75" customHeight="1">
      <c r="B27" s="22"/>
      <c r="C27" s="19" t="s">
        <v>34</v>
      </c>
      <c r="D27" s="2"/>
      <c r="E27" s="2"/>
      <c r="F27" s="23">
        <f>SUM(F25:F26)</f>
        <v>1402.5</v>
      </c>
      <c r="G27" s="10"/>
      <c r="H27" s="2"/>
    </row>
    <row r="28" spans="2:8" ht="12.75" customHeight="1">
      <c r="B28" s="22"/>
      <c r="C28" s="17" t="s">
        <v>39</v>
      </c>
      <c r="D28" s="2"/>
      <c r="E28" s="2"/>
      <c r="F28" s="23"/>
      <c r="G28" s="10"/>
      <c r="H28" s="2"/>
    </row>
    <row r="29" spans="2:8" ht="12.75" customHeight="1">
      <c r="B29" s="22">
        <v>6</v>
      </c>
      <c r="C29" s="4" t="s">
        <v>40</v>
      </c>
      <c r="D29" s="2" t="s">
        <v>31</v>
      </c>
      <c r="E29" s="2">
        <v>1</v>
      </c>
      <c r="F29" s="23">
        <v>275</v>
      </c>
      <c r="G29" s="10"/>
      <c r="H29" s="2"/>
    </row>
    <row r="30" spans="2:8" ht="12.75" customHeight="1">
      <c r="B30" s="22">
        <v>7</v>
      </c>
      <c r="C30" s="4" t="s">
        <v>41</v>
      </c>
      <c r="D30" s="2" t="s">
        <v>31</v>
      </c>
      <c r="E30" s="2">
        <v>1</v>
      </c>
      <c r="F30" s="23">
        <v>135</v>
      </c>
      <c r="G30" s="10"/>
      <c r="H30" s="2"/>
    </row>
    <row r="31" spans="2:8" ht="12.75" customHeight="1">
      <c r="B31" s="22">
        <v>8</v>
      </c>
      <c r="C31" s="4" t="s">
        <v>42</v>
      </c>
      <c r="D31" s="2" t="s">
        <v>31</v>
      </c>
      <c r="E31" s="2">
        <v>1</v>
      </c>
      <c r="F31" s="23">
        <v>102.5</v>
      </c>
      <c r="G31" s="10"/>
      <c r="H31" s="2"/>
    </row>
    <row r="32" spans="2:8" ht="12.75" customHeight="1">
      <c r="B32" s="22"/>
      <c r="C32" s="19" t="s">
        <v>34</v>
      </c>
      <c r="D32" s="2"/>
      <c r="E32" s="2"/>
      <c r="F32" s="23">
        <f>SUM(F29:F31)</f>
        <v>512.5</v>
      </c>
      <c r="G32" s="10"/>
      <c r="H32" s="2"/>
    </row>
    <row r="33" spans="2:8" ht="12.75" customHeight="1">
      <c r="B33" s="22"/>
      <c r="C33" s="17" t="s">
        <v>43</v>
      </c>
      <c r="D33" s="2"/>
      <c r="E33" s="2"/>
      <c r="F33" s="23"/>
      <c r="G33" s="10"/>
      <c r="H33" s="2"/>
    </row>
    <row r="34" spans="2:8" ht="12.75" customHeight="1">
      <c r="B34" s="22">
        <v>9</v>
      </c>
      <c r="C34" s="20" t="s">
        <v>44</v>
      </c>
      <c r="D34" s="2" t="s">
        <v>31</v>
      </c>
      <c r="E34" s="2">
        <v>2</v>
      </c>
      <c r="F34" s="23">
        <v>351</v>
      </c>
      <c r="G34" s="10"/>
      <c r="H34" s="2"/>
    </row>
    <row r="35" spans="2:8" ht="12.75" customHeight="1">
      <c r="B35" s="22">
        <v>10</v>
      </c>
      <c r="C35" s="20" t="s">
        <v>45</v>
      </c>
      <c r="D35" s="2" t="s">
        <v>31</v>
      </c>
      <c r="E35" s="2">
        <v>1</v>
      </c>
      <c r="F35" s="23">
        <v>175.5</v>
      </c>
      <c r="G35" s="10"/>
      <c r="H35" s="2"/>
    </row>
    <row r="36" spans="2:8" ht="12.75" customHeight="1">
      <c r="B36" s="22"/>
      <c r="C36" s="21" t="s">
        <v>34</v>
      </c>
      <c r="D36" s="2"/>
      <c r="E36" s="2"/>
      <c r="F36" s="23">
        <f>SUM(F34:F35)</f>
        <v>526.5</v>
      </c>
      <c r="G36" s="10"/>
      <c r="H36" s="2"/>
    </row>
    <row r="37" spans="2:8" ht="12.75">
      <c r="B37" s="12"/>
      <c r="C37" s="13" t="s">
        <v>1</v>
      </c>
      <c r="D37" s="13"/>
      <c r="E37" s="13"/>
      <c r="F37" s="14">
        <f>F23+F27+F32+F36</f>
        <v>7226</v>
      </c>
      <c r="G37" s="24">
        <f>G19*12*D8</f>
        <v>11216.640000000001</v>
      </c>
      <c r="H37" s="6">
        <f>G37-F37</f>
        <v>3990.6400000000012</v>
      </c>
    </row>
    <row r="38" spans="6:8" ht="12.75">
      <c r="F38" s="7"/>
      <c r="G38" s="7"/>
      <c r="H38" s="7"/>
    </row>
    <row r="39" spans="1:7" ht="12.75">
      <c r="A39" t="s">
        <v>46</v>
      </c>
      <c r="B39" s="28" t="s">
        <v>47</v>
      </c>
      <c r="C39" s="28"/>
      <c r="D39" s="28"/>
      <c r="E39" s="28"/>
      <c r="F39" s="28"/>
      <c r="G39" s="28"/>
    </row>
    <row r="40" spans="2:7" ht="28.5" customHeight="1">
      <c r="B40" s="29" t="s">
        <v>26</v>
      </c>
      <c r="C40" s="29" t="s">
        <v>48</v>
      </c>
      <c r="D40" s="32" t="s">
        <v>49</v>
      </c>
      <c r="E40" s="33"/>
      <c r="F40" s="15"/>
      <c r="G40" s="15"/>
    </row>
    <row r="41" spans="2:7" ht="12.75">
      <c r="B41" s="30"/>
      <c r="C41" s="30"/>
      <c r="D41" s="32" t="s">
        <v>50</v>
      </c>
      <c r="E41" s="33"/>
      <c r="F41" s="15"/>
      <c r="G41" s="15"/>
    </row>
    <row r="42" spans="2:7" ht="38.25">
      <c r="B42" s="31"/>
      <c r="C42" s="31"/>
      <c r="D42" s="25" t="s">
        <v>51</v>
      </c>
      <c r="E42" s="25" t="s">
        <v>52</v>
      </c>
      <c r="F42" s="15"/>
      <c r="G42" s="15"/>
    </row>
    <row r="43" spans="2:8" ht="12.75">
      <c r="B43" s="2">
        <v>1</v>
      </c>
      <c r="C43" s="2">
        <v>0</v>
      </c>
      <c r="D43" s="2">
        <v>1</v>
      </c>
      <c r="E43" s="2">
        <v>1</v>
      </c>
      <c r="F43" s="3"/>
      <c r="G43" s="3"/>
      <c r="H43" s="3"/>
    </row>
    <row r="47" spans="2:5" ht="12.75">
      <c r="B47" t="s">
        <v>11</v>
      </c>
      <c r="E47" t="s">
        <v>12</v>
      </c>
    </row>
    <row r="50" ht="12.75">
      <c r="B50" t="s">
        <v>20</v>
      </c>
    </row>
    <row r="53" spans="2:3" ht="12.75">
      <c r="B53" s="27" t="s">
        <v>53</v>
      </c>
      <c r="C53" s="27"/>
    </row>
    <row r="54" spans="2:3" ht="12.75">
      <c r="B54" s="27" t="s">
        <v>54</v>
      </c>
      <c r="C54" s="27"/>
    </row>
  </sheetData>
  <sheetProtection/>
  <mergeCells count="9">
    <mergeCell ref="B53:C53"/>
    <mergeCell ref="B54:C54"/>
    <mergeCell ref="A8:C8"/>
    <mergeCell ref="D7:E7"/>
    <mergeCell ref="B39:G39"/>
    <mergeCell ref="B40:B42"/>
    <mergeCell ref="C40:C42"/>
    <mergeCell ref="D40:E40"/>
    <mergeCell ref="D41:E41"/>
  </mergeCells>
  <printOptions/>
  <pageMargins left="0.5905511811023623" right="0.3937007874015748" top="0.984251968503937" bottom="1.377952755905511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2011-09-28T02:48:25Z</cp:lastPrinted>
  <dcterms:created xsi:type="dcterms:W3CDTF">2007-02-22T10:07:49Z</dcterms:created>
  <dcterms:modified xsi:type="dcterms:W3CDTF">2012-06-19T05:53:16Z</dcterms:modified>
  <cp:category/>
  <cp:version/>
  <cp:contentType/>
  <cp:contentStatus/>
</cp:coreProperties>
</file>