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<sst xmlns="http://schemas.openxmlformats.org/spreadsheetml/2006/main" count="222" uniqueCount="168">
  <si>
    <t>Отчет об исполнении управляющей организацией договора управления дома 
 № 157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</si>
  <si>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</si>
  <si>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</si>
  <si>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</si>
  <si>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</si>
  <si>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</si>
  <si>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</si>
  <si>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</si>
  <si>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</si>
  <si>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</si>
  <si>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</si>
  <si>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</si>
  <si>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</si>
  <si>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</si>
  <si>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</si>
  <si>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</si>
  <si>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</si>
  <si>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</si>
  <si>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</si>
  <si>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</si>
  <si>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</si>
  <si>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</si>
  <si>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</si>
  <si>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</si>
  <si>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</si>
  <si>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</si>
  <si>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</si>
  <si>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</si>
  <si>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</si>
  <si>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</si>
  <si>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</si>
  <si>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</si>
  <si>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</si>
  <si>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</si>
  <si>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</si>
  <si>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</si>
  <si>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</si>
  <si>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</si>
  <si>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</si>
  <si>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</si>
  <si>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</si>
  <si>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</si>
  <si>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</si>
  <si>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</si>
  <si>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</si>
  <si>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</si>
  <si>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</si>
  <si>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</si>
  <si>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</si>
  <si>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</si>
  <si>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</si>
  <si>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64 623</t>
  </si>
  <si>
    <t>Дополнительные доходы</t>
  </si>
  <si>
    <t>ИТОГО</t>
  </si>
  <si>
    <t>4. Текущий ремонт, в т.ч.</t>
  </si>
  <si>
    <t>Ед.изм.</t>
  </si>
  <si>
    <t>Объем</t>
  </si>
  <si>
    <t>входные группы</t>
  </si>
  <si>
    <t>кровля</t>
  </si>
  <si>
    <t>м2</t>
  </si>
  <si>
    <t>64 020</t>
  </si>
  <si>
    <t>24 600</t>
  </si>
  <si>
    <t>остекление</t>
  </si>
  <si>
    <t>5 454</t>
  </si>
  <si>
    <t>ХВС</t>
  </si>
  <si>
    <t>105 019</t>
  </si>
  <si>
    <t>тепловые узлы</t>
  </si>
  <si>
    <t>шт</t>
  </si>
  <si>
    <t>40 416</t>
  </si>
  <si>
    <t>раз</t>
  </si>
  <si>
    <t>15 000</t>
  </si>
  <si>
    <t>Вывоз снега на полигон</t>
  </si>
  <si>
    <t>м3</t>
  </si>
  <si>
    <t>Установленное ограждение</t>
  </si>
  <si>
    <t>п.м.</t>
  </si>
  <si>
    <t>1 342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</si>
  <si>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</si>
  <si>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10 872</t>
  </si>
  <si>
    <t>Завоз песка в песочницы</t>
  </si>
  <si>
    <t>Ремонт ограждений и их покраска</t>
  </si>
  <si>
    <t>17 804</t>
  </si>
  <si>
    <t>Ремонт скамеек и их покраска</t>
  </si>
  <si>
    <t>2 360</t>
  </si>
  <si>
    <t>Ремонт урн и их покраска</t>
  </si>
  <si>
    <t>1 197</t>
  </si>
  <si>
    <t>Побелка бордюров, расположенных на дворовой части</t>
  </si>
  <si>
    <t>1 815</t>
  </si>
  <si>
    <t>Укос травы</t>
  </si>
  <si>
    <t>2 182</t>
  </si>
  <si>
    <t>13 965</t>
  </si>
  <si>
    <t>86 599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</si>
  <si>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</si>
  <si>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</si>
  <si>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</si>
  <si>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</si>
  <si>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</si>
  <si>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</si>
  <si>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</si>
  <si>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</si>
  <si>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</si>
  <si>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</si>
  <si>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</si>
  <si>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</si>
  <si>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</si>
  <si>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</si>
  <si>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</si>
  <si>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</si>
  <si>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</si>
  <si>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</si>
  <si>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</si>
  <si>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</si>
  <si>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</si>
  <si>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</si>
  <si>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</si>
  <si>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</si>
  <si>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</si>
  <si>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</si>
  <si>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41-80</t>
  </si>
  <si>
    <t>Лифты</t>
  </si>
  <si>
    <t>Акт № 1-02 от 03/03/14</t>
  </si>
  <si>
    <t>01/02/2014-28/02/2014</t>
  </si>
  <si>
    <t>суток</t>
  </si>
  <si>
    <t>100%</t>
  </si>
  <si>
    <t>ООО "Техком-Инвест"</t>
  </si>
  <si>
    <t>10. Сведения о должниках на 01.01.2015</t>
  </si>
  <si>
    <t>Номер квартиры</t>
  </si>
  <si>
    <t>Сумма долга</t>
  </si>
  <si>
    <t>11 936</t>
  </si>
  <si>
    <t>13 604</t>
  </si>
  <si>
    <t>10 724</t>
  </si>
  <si>
    <t>6 713</t>
  </si>
  <si>
    <t>7 260</t>
  </si>
  <si>
    <t>9 150</t>
  </si>
  <si>
    <t>18 634</t>
  </si>
  <si>
    <t>29 232</t>
  </si>
  <si>
    <t>33 388</t>
  </si>
  <si>
    <t>45 712</t>
  </si>
  <si>
    <t>23 478</t>
  </si>
  <si>
    <t>20 565</t>
  </si>
  <si>
    <t>53 760</t>
  </si>
  <si>
    <t>31 639</t>
  </si>
  <si>
    <t>20 707</t>
  </si>
  <si>
    <t>8 392</t>
  </si>
  <si>
    <t>20 681</t>
  </si>
  <si>
    <t>12 720</t>
  </si>
  <si>
    <t>15 529</t>
  </si>
  <si>
    <t>5 138</t>
  </si>
  <si>
    <t>3.Накопительный резервный фонд (текущий ремонт,ремонт общего имущества, дополнительные доходы)</t>
  </si>
  <si>
    <t>Текущий ремонт, ремонт общего имущества</t>
  </si>
  <si>
    <t>лестничные клетки</t>
  </si>
  <si>
    <t>светильники, 89 шт</t>
  </si>
  <si>
    <t>замена почтовых ящиков</t>
  </si>
  <si>
    <t>секц</t>
  </si>
  <si>
    <t>замена трубопроводов ХВС по подвалу</t>
  </si>
  <si>
    <t>установка пластикового оконного блока 1 шт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</si>
  <si>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</si>
  <si>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</si>
  <si>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межпанел.швы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</si>
  <si>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</si>
  <si>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</si>
  <si>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</si>
  <si>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</si>
  <si>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</si>
  <si>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</si>
  <si>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подъезд</t>
  </si>
  <si>
    <t>Механизированная уборка</t>
  </si>
  <si>
    <t>21 280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</si>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</sst>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18">
      <selection activeCell="G84" sqref="G84"/>
    </sheetView>
  </sheetViews>
  <sheetFormatPr defaultColWidth="9.140625" defaultRowHeight="15"/>
  <cols>
    <col min="1" max="1" width="6.8515625" style="0" customWidth="1"/>
    <col min="2" max="2" width="47.8515625" style="0" customWidth="1"/>
    <col min="3" max="6" width="17.8515625" style="0" customWidth="1"/>
    <col min="7" max="7" width="20.00390625" style="0" customWidth="1"/>
  </cols>
  <sheetData>
    <row r="1" spans="1:7" ht="167.25" customHeight="1">
      <c r="A1" s="18" t="s">
        <v>0</v>
      </c>
      <c r="B1" s="18"/>
      <c r="C1" s="18"/>
      <c r="D1" s="18"/>
      <c r="E1" s="18"/>
      <c r="F1" s="18"/>
      <c r="G1" s="1"/>
    </row>
    <row r="6" spans="2:3" ht="18.75">
      <c r="B6" s="5" t="s">
        <v>1</v>
      </c>
      <c r="C6" s="5">
        <v>1994</v>
      </c>
    </row>
    <row r="7" spans="2:3" ht="18.75">
      <c r="B7" s="5" t="s">
        <v>2</v>
      </c>
      <c r="C7" s="5">
        <v>9035.3</v>
      </c>
    </row>
    <row r="9" spans="1:7" ht="60" customHeight="1">
      <c r="A9" s="19" t="s">
        <v>3</v>
      </c>
      <c r="B9" s="19"/>
      <c r="C9" s="19"/>
      <c r="D9" s="19"/>
      <c r="E9" s="19"/>
      <c r="F9" s="19"/>
      <c r="G9" s="1"/>
    </row>
    <row r="11" spans="1:6" ht="64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/>
      <c r="D13" s="6"/>
      <c r="E13" s="6"/>
      <c r="F13" s="6"/>
    </row>
    <row r="14" spans="1:6" ht="45">
      <c r="A14" s="2" t="s">
        <v>12</v>
      </c>
      <c r="B14" s="3" t="s">
        <v>13</v>
      </c>
      <c r="C14" s="6">
        <v>98729.7956</v>
      </c>
      <c r="D14" s="6">
        <v>518264.808</v>
      </c>
      <c r="E14" s="6">
        <v>522305.0106</v>
      </c>
      <c r="F14" s="6">
        <v>94689.593</v>
      </c>
    </row>
    <row r="15" spans="1:6" ht="15">
      <c r="A15" s="2" t="s">
        <v>14</v>
      </c>
      <c r="B15" s="3" t="s">
        <v>15</v>
      </c>
      <c r="C15" s="6">
        <v>19290.1907</v>
      </c>
      <c r="D15" s="6">
        <v>147094.684</v>
      </c>
      <c r="E15" s="6">
        <v>137224.5997</v>
      </c>
      <c r="F15" s="6">
        <v>29160.275</v>
      </c>
    </row>
    <row r="16" spans="1:6" ht="15">
      <c r="A16" s="2" t="s">
        <v>16</v>
      </c>
      <c r="B16" s="3" t="s">
        <v>17</v>
      </c>
      <c r="C16" s="6">
        <v>43060.172</v>
      </c>
      <c r="D16" s="6">
        <v>199860.836</v>
      </c>
      <c r="E16" s="6">
        <v>207009.4606</v>
      </c>
      <c r="F16" s="6">
        <v>35911.5474</v>
      </c>
    </row>
    <row r="17" spans="1:6" ht="30">
      <c r="A17" s="2" t="s">
        <v>18</v>
      </c>
      <c r="B17" s="3" t="s">
        <v>19</v>
      </c>
      <c r="C17" s="6">
        <v>18144.2395</v>
      </c>
      <c r="D17" s="6">
        <v>111947.367</v>
      </c>
      <c r="E17" s="6">
        <v>108832.3776</v>
      </c>
      <c r="F17" s="6">
        <v>21259.2289</v>
      </c>
    </row>
    <row r="18" spans="1:6" ht="30">
      <c r="A18" s="2" t="s">
        <v>20</v>
      </c>
      <c r="B18" s="3" t="s">
        <v>22</v>
      </c>
      <c r="C18" s="6">
        <v>1721.1369</v>
      </c>
      <c r="D18" s="6">
        <v>21323.308</v>
      </c>
      <c r="E18" s="6">
        <v>18073.7445</v>
      </c>
      <c r="F18" s="6">
        <v>4970.7004</v>
      </c>
    </row>
    <row r="19" spans="1:6" ht="15">
      <c r="A19" s="2" t="s">
        <v>21</v>
      </c>
      <c r="B19" s="3" t="s">
        <v>23</v>
      </c>
      <c r="C19" s="6">
        <v>16514.0565</v>
      </c>
      <c r="D19" s="6">
        <v>38038.613</v>
      </c>
      <c r="E19" s="6">
        <v>51164.8282</v>
      </c>
      <c r="F19" s="6">
        <v>3387.8413</v>
      </c>
    </row>
    <row r="20" spans="1:6" ht="15">
      <c r="A20" s="2" t="s">
        <v>24</v>
      </c>
      <c r="B20" s="3" t="s">
        <v>25</v>
      </c>
      <c r="C20" s="6">
        <v>43274.765</v>
      </c>
      <c r="D20" s="6">
        <v>246844.396</v>
      </c>
      <c r="E20" s="6">
        <v>243896.6424</v>
      </c>
      <c r="F20" s="6">
        <v>46222.5186</v>
      </c>
    </row>
    <row r="21" spans="1:6" ht="15">
      <c r="A21" s="2" t="s">
        <v>26</v>
      </c>
      <c r="B21" s="3" t="s">
        <v>27</v>
      </c>
      <c r="C21" s="6">
        <v>80157.8708</v>
      </c>
      <c r="D21" s="6">
        <v>468389.952</v>
      </c>
      <c r="E21" s="6">
        <v>459943.3488</v>
      </c>
      <c r="F21" s="6">
        <v>88604.474</v>
      </c>
    </row>
    <row r="22" spans="1:6" ht="15">
      <c r="A22" s="2" t="s">
        <v>28</v>
      </c>
      <c r="B22" s="3" t="s">
        <v>29</v>
      </c>
      <c r="C22" s="6">
        <v>5.05</v>
      </c>
      <c r="D22" s="6">
        <v>102641.008</v>
      </c>
      <c r="E22" s="6">
        <v>79251.7248</v>
      </c>
      <c r="F22" s="6">
        <v>23394.3332</v>
      </c>
    </row>
    <row r="23" spans="1:6" ht="15">
      <c r="A23" s="2" t="s">
        <v>30</v>
      </c>
      <c r="B23" s="3" t="s">
        <v>31</v>
      </c>
      <c r="C23" s="6">
        <f>40610.4261-37417.41</f>
        <v>3193.0160999999935</v>
      </c>
      <c r="D23" s="6">
        <v>199228.41</v>
      </c>
      <c r="E23" s="6">
        <v>164326.12</v>
      </c>
      <c r="F23" s="6">
        <f>38094.9976</f>
        <v>38094.9976</v>
      </c>
    </row>
    <row r="24" spans="1:6" ht="15">
      <c r="A24" s="2" t="s">
        <v>32</v>
      </c>
      <c r="B24" s="3" t="s">
        <v>33</v>
      </c>
      <c r="C24" s="6">
        <v>28891.3731</v>
      </c>
      <c r="D24" s="6">
        <v>164803.872</v>
      </c>
      <c r="E24" s="6">
        <v>162775.8002</v>
      </c>
      <c r="F24" s="6">
        <v>30919.4449</v>
      </c>
    </row>
    <row r="25" spans="1:6" ht="30">
      <c r="A25" s="2" t="s">
        <v>34</v>
      </c>
      <c r="B25" s="3" t="s">
        <v>35</v>
      </c>
      <c r="C25" s="6">
        <v>87414.8926</v>
      </c>
      <c r="D25" s="6">
        <v>502244.34</v>
      </c>
      <c r="E25" s="6">
        <v>495360.7483</v>
      </c>
      <c r="F25" s="6">
        <v>94298.4843</v>
      </c>
    </row>
    <row r="26" spans="1:6" ht="15">
      <c r="A26" s="2" t="s">
        <v>36</v>
      </c>
      <c r="B26" s="3" t="s">
        <v>37</v>
      </c>
      <c r="C26" s="6">
        <v>0</v>
      </c>
      <c r="D26" s="6">
        <v>84028.29</v>
      </c>
      <c r="E26" s="6">
        <f>68528.0074</f>
        <v>68528.0074</v>
      </c>
      <c r="F26" s="6">
        <f>15500.2826</f>
        <v>15500.2826</v>
      </c>
    </row>
    <row r="27" spans="1:6" ht="15">
      <c r="A27" s="3"/>
      <c r="B27" s="3" t="s">
        <v>38</v>
      </c>
      <c r="C27" s="6">
        <f>SUM(C15:C26)</f>
        <v>341666.7631999999</v>
      </c>
      <c r="D27" s="6">
        <f>SUM(D15:D26)</f>
        <v>2286445.076</v>
      </c>
      <c r="E27" s="6">
        <f>SUM(E15:E26)</f>
        <v>2196387.4025</v>
      </c>
      <c r="F27" s="6">
        <f>SUM(F15:F26)</f>
        <v>431724.1282</v>
      </c>
    </row>
    <row r="28" spans="1:6" ht="15">
      <c r="A28" s="3"/>
      <c r="B28" s="3" t="s">
        <v>39</v>
      </c>
      <c r="C28" s="7"/>
      <c r="D28" s="7"/>
      <c r="E28" s="6">
        <v>97.65943465549503</v>
      </c>
      <c r="F28" s="7"/>
    </row>
    <row r="31" spans="1:7" ht="60" customHeight="1">
      <c r="A31" s="19" t="s">
        <v>40</v>
      </c>
      <c r="B31" s="19"/>
      <c r="C31" s="19"/>
      <c r="D31" s="19"/>
      <c r="E31" s="19"/>
      <c r="F31" s="19"/>
      <c r="G31" s="1"/>
    </row>
    <row r="34" spans="1:6" ht="65.2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453807.5176</v>
      </c>
      <c r="D36" s="6">
        <v>2568125.6707</v>
      </c>
      <c r="E36" s="6">
        <v>2118566.6694</v>
      </c>
      <c r="F36" s="6">
        <v>684625.5889</v>
      </c>
    </row>
    <row r="37" spans="1:6" ht="15">
      <c r="A37" s="2" t="s">
        <v>12</v>
      </c>
      <c r="B37" s="3" t="s">
        <v>42</v>
      </c>
      <c r="C37" s="6">
        <v>8739.06</v>
      </c>
      <c r="D37" s="6">
        <v>49179.7423</v>
      </c>
      <c r="E37" s="6">
        <v>50755.4348</v>
      </c>
      <c r="F37" s="6">
        <v>7163.3675</v>
      </c>
    </row>
    <row r="38" spans="1:6" ht="15">
      <c r="A38" s="2" t="s">
        <v>24</v>
      </c>
      <c r="B38" s="3" t="s">
        <v>43</v>
      </c>
      <c r="C38" s="6">
        <v>0</v>
      </c>
      <c r="D38" s="6">
        <v>327522.4248</v>
      </c>
      <c r="E38" s="6">
        <v>191846.1065</v>
      </c>
      <c r="F38" s="6">
        <v>135676.3183</v>
      </c>
    </row>
    <row r="39" spans="1:6" ht="15">
      <c r="A39" s="2" t="s">
        <v>26</v>
      </c>
      <c r="B39" s="3" t="s">
        <v>44</v>
      </c>
      <c r="C39" s="6">
        <v>445068.4576</v>
      </c>
      <c r="D39" s="6">
        <v>2191423.5036</v>
      </c>
      <c r="E39" s="6">
        <v>1875965.1281</v>
      </c>
      <c r="F39" s="6">
        <v>541785.9031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453807.5176</v>
      </c>
      <c r="D41" s="6">
        <v>2568125.6707</v>
      </c>
      <c r="E41" s="6">
        <v>2118566.6694</v>
      </c>
      <c r="F41" s="6">
        <v>684625.5889000001</v>
      </c>
    </row>
    <row r="42" spans="1:6" ht="15">
      <c r="A42" s="3"/>
      <c r="B42" s="3" t="s">
        <v>39</v>
      </c>
      <c r="C42" s="7"/>
      <c r="D42" s="7"/>
      <c r="E42" s="6">
        <v>82.49466502246898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6" spans="1:7" ht="60" customHeight="1">
      <c r="A46" s="20" t="s">
        <v>147</v>
      </c>
      <c r="B46" s="19"/>
      <c r="C46" s="19"/>
      <c r="D46" s="19"/>
      <c r="E46" s="19"/>
      <c r="F46" s="19"/>
      <c r="G46" s="1"/>
    </row>
    <row r="48" spans="1:6" ht="39.75" customHeight="1">
      <c r="A48" s="2" t="s">
        <v>45</v>
      </c>
      <c r="B48" s="2" t="s">
        <v>46</v>
      </c>
      <c r="C48" s="2" t="s">
        <v>47</v>
      </c>
      <c r="D48" s="2" t="s">
        <v>48</v>
      </c>
      <c r="E48" s="2" t="s">
        <v>49</v>
      </c>
      <c r="F48" s="2" t="s">
        <v>50</v>
      </c>
    </row>
    <row r="49" spans="1:6" ht="15">
      <c r="A49" s="2">
        <v>1</v>
      </c>
      <c r="B49" s="2">
        <v>2</v>
      </c>
      <c r="C49" s="2">
        <v>3</v>
      </c>
      <c r="D49" s="2">
        <v>4</v>
      </c>
      <c r="E49" s="2">
        <v>5</v>
      </c>
      <c r="F49" s="2">
        <v>6</v>
      </c>
    </row>
    <row r="50" spans="1:6" ht="15">
      <c r="A50" s="2">
        <v>1</v>
      </c>
      <c r="B50" s="12" t="s">
        <v>148</v>
      </c>
      <c r="C50" s="2" t="s">
        <v>51</v>
      </c>
      <c r="D50" s="6">
        <f>E22+E19</f>
        <v>130416.553</v>
      </c>
      <c r="E50" s="2">
        <f>E64</f>
        <v>1082831</v>
      </c>
      <c r="F50" s="6">
        <f>C50+D50-E50</f>
        <v>-887791.4469999999</v>
      </c>
    </row>
    <row r="51" spans="1:6" ht="15">
      <c r="A51" s="2">
        <v>2</v>
      </c>
      <c r="B51" s="2" t="s">
        <v>52</v>
      </c>
      <c r="C51" s="2">
        <v>-2981</v>
      </c>
      <c r="D51" s="2">
        <v>6508</v>
      </c>
      <c r="E51" s="2"/>
      <c r="F51" s="2">
        <f>C51+D51</f>
        <v>3527</v>
      </c>
    </row>
    <row r="52" spans="1:6" s="24" customFormat="1" ht="15">
      <c r="A52" s="22"/>
      <c r="B52" s="22" t="s">
        <v>53</v>
      </c>
      <c r="C52" s="22">
        <f>C50+C51</f>
        <v>61642</v>
      </c>
      <c r="D52" s="23">
        <f>D50+D51</f>
        <v>136924.553</v>
      </c>
      <c r="E52" s="22">
        <f>E50</f>
        <v>1082831</v>
      </c>
      <c r="F52" s="23">
        <f>F50+F51</f>
        <v>-884264.4469999999</v>
      </c>
    </row>
    <row r="54" spans="1:6" ht="60" customHeight="1">
      <c r="A54" s="19" t="s">
        <v>54</v>
      </c>
      <c r="B54" s="21"/>
      <c r="C54" s="21"/>
      <c r="D54" s="21"/>
      <c r="E54" s="21"/>
      <c r="F54" s="21"/>
    </row>
    <row r="56" spans="1:5" ht="39.75" customHeight="1">
      <c r="A56" s="2" t="s">
        <v>45</v>
      </c>
      <c r="B56" s="2" t="s">
        <v>46</v>
      </c>
      <c r="C56" s="2" t="s">
        <v>55</v>
      </c>
      <c r="D56" s="2" t="s">
        <v>56</v>
      </c>
      <c r="E56" s="2" t="s">
        <v>49</v>
      </c>
    </row>
    <row r="57" spans="1:5" ht="15">
      <c r="A57" s="2">
        <v>1</v>
      </c>
      <c r="B57" s="2">
        <v>2</v>
      </c>
      <c r="C57" s="2">
        <v>3</v>
      </c>
      <c r="D57" s="2">
        <v>4</v>
      </c>
      <c r="E57" s="2">
        <v>5</v>
      </c>
    </row>
    <row r="58" spans="1:5" ht="15">
      <c r="A58" s="2">
        <v>1</v>
      </c>
      <c r="B58" s="3" t="s">
        <v>57</v>
      </c>
      <c r="C58" s="2"/>
      <c r="D58" s="4"/>
      <c r="E58" s="2">
        <v>64918</v>
      </c>
    </row>
    <row r="59" spans="1:5" ht="15">
      <c r="A59" s="2">
        <v>2</v>
      </c>
      <c r="B59" s="13" t="s">
        <v>149</v>
      </c>
      <c r="C59" s="25" t="s">
        <v>164</v>
      </c>
      <c r="D59" s="6">
        <v>4</v>
      </c>
      <c r="E59" s="2">
        <v>790606</v>
      </c>
    </row>
    <row r="60" spans="1:5" ht="15">
      <c r="A60" s="2">
        <v>3</v>
      </c>
      <c r="B60" s="13" t="s">
        <v>150</v>
      </c>
      <c r="C60" s="12" t="s">
        <v>67</v>
      </c>
      <c r="D60" s="6">
        <v>89</v>
      </c>
      <c r="E60" s="2">
        <v>67640</v>
      </c>
    </row>
    <row r="61" spans="1:5" ht="15">
      <c r="A61" s="2">
        <v>4</v>
      </c>
      <c r="B61" s="13" t="s">
        <v>151</v>
      </c>
      <c r="C61" s="12" t="s">
        <v>152</v>
      </c>
      <c r="D61" s="6">
        <v>20</v>
      </c>
      <c r="E61" s="2">
        <v>45368</v>
      </c>
    </row>
    <row r="62" spans="1:5" ht="15">
      <c r="A62" s="2">
        <v>5</v>
      </c>
      <c r="B62" s="13" t="s">
        <v>153</v>
      </c>
      <c r="C62" s="12"/>
      <c r="D62" s="6"/>
      <c r="E62" s="2">
        <v>105019</v>
      </c>
    </row>
    <row r="63" spans="1:5" ht="15">
      <c r="A63" s="2">
        <v>6</v>
      </c>
      <c r="B63" s="13" t="s">
        <v>154</v>
      </c>
      <c r="C63" s="12" t="s">
        <v>67</v>
      </c>
      <c r="D63" s="6">
        <v>1</v>
      </c>
      <c r="E63" s="2">
        <v>9280</v>
      </c>
    </row>
    <row r="64" spans="1:5" s="24" customFormat="1" ht="15">
      <c r="A64" s="22"/>
      <c r="B64" s="22" t="s">
        <v>53</v>
      </c>
      <c r="C64" s="22"/>
      <c r="D64" s="22"/>
      <c r="E64" s="22">
        <f>SUM(E58:E63)</f>
        <v>1082831</v>
      </c>
    </row>
    <row r="66" spans="1:6" ht="60" customHeight="1">
      <c r="A66" s="20" t="s">
        <v>155</v>
      </c>
      <c r="B66" s="21"/>
      <c r="C66" s="21"/>
      <c r="D66" s="21"/>
      <c r="E66" s="21"/>
      <c r="F66" s="21"/>
    </row>
    <row r="68" spans="1:5" ht="39.75" customHeight="1">
      <c r="A68" s="2" t="s">
        <v>45</v>
      </c>
      <c r="B68" s="2" t="s">
        <v>46</v>
      </c>
      <c r="C68" s="2" t="s">
        <v>55</v>
      </c>
      <c r="D68" s="2" t="s">
        <v>56</v>
      </c>
      <c r="E68" s="2" t="s">
        <v>49</v>
      </c>
    </row>
    <row r="69" spans="1:5" ht="15">
      <c r="A69" s="2">
        <v>1</v>
      </c>
      <c r="B69" s="2">
        <v>2</v>
      </c>
      <c r="C69" s="2">
        <v>3</v>
      </c>
      <c r="D69" s="2">
        <v>4</v>
      </c>
      <c r="E69" s="2">
        <v>5</v>
      </c>
    </row>
    <row r="70" spans="1:5" ht="15">
      <c r="A70" s="2">
        <v>1</v>
      </c>
      <c r="B70" s="3" t="s">
        <v>58</v>
      </c>
      <c r="C70" s="2" t="s">
        <v>59</v>
      </c>
      <c r="D70" s="2">
        <v>110</v>
      </c>
      <c r="E70" s="2" t="s">
        <v>60</v>
      </c>
    </row>
    <row r="71" spans="1:5" ht="15">
      <c r="A71" s="2">
        <v>2</v>
      </c>
      <c r="B71" s="13" t="s">
        <v>157</v>
      </c>
      <c r="C71" s="2" t="s">
        <v>59</v>
      </c>
      <c r="D71" s="2">
        <v>50</v>
      </c>
      <c r="E71" s="2" t="s">
        <v>61</v>
      </c>
    </row>
    <row r="72" spans="1:5" ht="15">
      <c r="A72" s="2">
        <v>3</v>
      </c>
      <c r="B72" s="3" t="s">
        <v>62</v>
      </c>
      <c r="C72" s="2" t="s">
        <v>59</v>
      </c>
      <c r="D72" s="2">
        <v>12</v>
      </c>
      <c r="E72" s="2" t="s">
        <v>63</v>
      </c>
    </row>
    <row r="73" spans="1:5" ht="15">
      <c r="A73" s="2">
        <v>4</v>
      </c>
      <c r="B73" s="3" t="s">
        <v>64</v>
      </c>
      <c r="C73" s="2"/>
      <c r="D73" s="2"/>
      <c r="E73" s="2" t="s">
        <v>65</v>
      </c>
    </row>
    <row r="74" spans="1:5" ht="15">
      <c r="A74" s="2">
        <v>6</v>
      </c>
      <c r="B74" s="3" t="s">
        <v>66</v>
      </c>
      <c r="C74" s="2" t="s">
        <v>67</v>
      </c>
      <c r="D74" s="2">
        <v>4</v>
      </c>
      <c r="E74" s="2" t="s">
        <v>68</v>
      </c>
    </row>
    <row r="75" spans="1:5" ht="15">
      <c r="A75" s="2"/>
      <c r="B75" s="2" t="s">
        <v>53</v>
      </c>
      <c r="C75" s="2"/>
      <c r="D75" s="2"/>
      <c r="E75" s="2">
        <f>E70+E71+E72+E73+E74</f>
        <v>239509</v>
      </c>
    </row>
    <row r="76" spans="1:5" ht="21">
      <c r="A76" s="15" t="s">
        <v>158</v>
      </c>
      <c r="B76" s="16" t="s">
        <v>159</v>
      </c>
      <c r="C76" s="14"/>
      <c r="D76" s="14"/>
      <c r="E76" s="14"/>
    </row>
    <row r="78" spans="1:6" ht="60" customHeight="1">
      <c r="A78" s="20" t="s">
        <v>156</v>
      </c>
      <c r="B78" s="21"/>
      <c r="C78" s="21"/>
      <c r="D78" s="21"/>
      <c r="E78" s="21"/>
      <c r="F78" s="21"/>
    </row>
    <row r="80" spans="1:5" ht="39.75" customHeight="1">
      <c r="A80" s="2" t="s">
        <v>45</v>
      </c>
      <c r="B80" s="2" t="s">
        <v>46</v>
      </c>
      <c r="C80" s="2" t="s">
        <v>55</v>
      </c>
      <c r="D80" s="2" t="s">
        <v>56</v>
      </c>
      <c r="E80" s="2" t="s">
        <v>49</v>
      </c>
    </row>
    <row r="81" spans="1:5" ht="15">
      <c r="A81" s="2">
        <v>1</v>
      </c>
      <c r="B81" s="2">
        <v>2</v>
      </c>
      <c r="C81" s="2">
        <v>3</v>
      </c>
      <c r="D81" s="2">
        <v>4</v>
      </c>
      <c r="E81" s="2">
        <v>5</v>
      </c>
    </row>
    <row r="82" spans="1:5" ht="15">
      <c r="A82" s="2"/>
      <c r="B82" s="26" t="s">
        <v>167</v>
      </c>
      <c r="C82" s="2"/>
      <c r="D82" s="2"/>
      <c r="E82" s="2"/>
    </row>
    <row r="83" spans="1:5" ht="15">
      <c r="A83" s="2">
        <v>1</v>
      </c>
      <c r="B83" s="3" t="s">
        <v>165</v>
      </c>
      <c r="C83" s="2" t="s">
        <v>69</v>
      </c>
      <c r="D83" s="2">
        <v>4</v>
      </c>
      <c r="E83" s="2" t="s">
        <v>70</v>
      </c>
    </row>
    <row r="84" spans="1:5" ht="15">
      <c r="A84" s="2">
        <v>2</v>
      </c>
      <c r="B84" s="3" t="s">
        <v>71</v>
      </c>
      <c r="C84" s="2" t="s">
        <v>72</v>
      </c>
      <c r="D84" s="2">
        <v>112</v>
      </c>
      <c r="E84" s="2" t="s">
        <v>166</v>
      </c>
    </row>
    <row r="85" spans="1:5" ht="15">
      <c r="A85" s="2"/>
      <c r="B85" s="3"/>
      <c r="C85" s="2"/>
      <c r="D85" s="2"/>
      <c r="E85" s="2"/>
    </row>
    <row r="86" spans="1:5" ht="15">
      <c r="A86" s="2">
        <v>1</v>
      </c>
      <c r="B86" s="3" t="s">
        <v>73</v>
      </c>
      <c r="C86" s="2" t="s">
        <v>74</v>
      </c>
      <c r="D86" s="2">
        <v>4</v>
      </c>
      <c r="E86" s="2" t="s">
        <v>75</v>
      </c>
    </row>
    <row r="87" spans="1:5" ht="45">
      <c r="A87" s="2">
        <v>2</v>
      </c>
      <c r="B87" s="3" t="s">
        <v>76</v>
      </c>
      <c r="C87" s="2" t="s">
        <v>67</v>
      </c>
      <c r="D87" s="2"/>
      <c r="E87" s="2" t="s">
        <v>77</v>
      </c>
    </row>
    <row r="88" spans="1:5" ht="15">
      <c r="A88" s="2">
        <v>3</v>
      </c>
      <c r="B88" s="3" t="s">
        <v>78</v>
      </c>
      <c r="C88" s="2" t="s">
        <v>72</v>
      </c>
      <c r="D88" s="2">
        <v>2</v>
      </c>
      <c r="E88" s="2">
        <v>965</v>
      </c>
    </row>
    <row r="89" spans="1:5" ht="15">
      <c r="A89" s="2">
        <v>4</v>
      </c>
      <c r="B89" s="3" t="s">
        <v>79</v>
      </c>
      <c r="C89" s="2" t="s">
        <v>74</v>
      </c>
      <c r="D89" s="2">
        <v>328</v>
      </c>
      <c r="E89" s="2" t="s">
        <v>80</v>
      </c>
    </row>
    <row r="90" spans="1:5" ht="15">
      <c r="A90" s="2">
        <v>5</v>
      </c>
      <c r="B90" s="3" t="s">
        <v>81</v>
      </c>
      <c r="C90" s="2" t="s">
        <v>67</v>
      </c>
      <c r="D90" s="2">
        <v>5</v>
      </c>
      <c r="E90" s="2" t="s">
        <v>82</v>
      </c>
    </row>
    <row r="91" spans="1:5" ht="15">
      <c r="A91" s="2">
        <v>6</v>
      </c>
      <c r="B91" s="3" t="s">
        <v>83</v>
      </c>
      <c r="C91" s="2" t="s">
        <v>67</v>
      </c>
      <c r="D91" s="2">
        <v>6</v>
      </c>
      <c r="E91" s="2" t="s">
        <v>84</v>
      </c>
    </row>
    <row r="92" spans="1:5" ht="30">
      <c r="A92" s="2">
        <v>7</v>
      </c>
      <c r="B92" s="3" t="s">
        <v>85</v>
      </c>
      <c r="C92" s="2" t="s">
        <v>74</v>
      </c>
      <c r="D92" s="2">
        <v>333</v>
      </c>
      <c r="E92" s="2" t="s">
        <v>86</v>
      </c>
    </row>
    <row r="93" spans="1:5" ht="15">
      <c r="A93" s="2">
        <v>8</v>
      </c>
      <c r="B93" s="3" t="s">
        <v>87</v>
      </c>
      <c r="C93" s="2" t="s">
        <v>59</v>
      </c>
      <c r="D93" s="2" t="s">
        <v>88</v>
      </c>
      <c r="E93" s="2" t="s">
        <v>89</v>
      </c>
    </row>
    <row r="94" spans="1:5" ht="15">
      <c r="A94" s="2"/>
      <c r="B94" s="2" t="s">
        <v>53</v>
      </c>
      <c r="C94" s="2"/>
      <c r="D94" s="2"/>
      <c r="E94" s="2" t="s">
        <v>90</v>
      </c>
    </row>
    <row r="95" spans="1:2" ht="21">
      <c r="A95" s="15" t="s">
        <v>158</v>
      </c>
      <c r="B95" s="16" t="s">
        <v>159</v>
      </c>
    </row>
    <row r="96" spans="1:2" ht="21">
      <c r="A96" s="15"/>
      <c r="B96" s="16"/>
    </row>
    <row r="98" spans="1:7" ht="60" customHeight="1">
      <c r="A98" s="19" t="s">
        <v>91</v>
      </c>
      <c r="B98" s="19"/>
      <c r="C98" s="19"/>
      <c r="D98" s="19"/>
      <c r="E98" s="19"/>
      <c r="F98" s="19"/>
      <c r="G98" s="1"/>
    </row>
    <row r="100" spans="1:3" ht="39.75" customHeight="1">
      <c r="A100" s="2" t="s">
        <v>4</v>
      </c>
      <c r="B100" s="2" t="s">
        <v>92</v>
      </c>
      <c r="C100" s="2" t="s">
        <v>93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94</v>
      </c>
      <c r="C102" s="2">
        <v>335</v>
      </c>
    </row>
    <row r="103" spans="1:3" ht="15">
      <c r="A103" s="2" t="s">
        <v>95</v>
      </c>
      <c r="B103" s="3" t="s">
        <v>96</v>
      </c>
      <c r="C103" s="2">
        <v>8</v>
      </c>
    </row>
    <row r="104" spans="1:3" ht="15">
      <c r="A104" s="2" t="s">
        <v>97</v>
      </c>
      <c r="B104" s="3" t="s">
        <v>98</v>
      </c>
      <c r="C104" s="2">
        <v>327</v>
      </c>
    </row>
    <row r="105" spans="1:3" ht="15">
      <c r="A105" s="2">
        <v>2</v>
      </c>
      <c r="B105" s="3" t="s">
        <v>99</v>
      </c>
      <c r="C105" s="2">
        <v>32</v>
      </c>
    </row>
    <row r="106" spans="1:3" ht="15">
      <c r="A106" s="2">
        <v>3</v>
      </c>
      <c r="B106" s="3" t="s">
        <v>100</v>
      </c>
      <c r="C106" s="2">
        <v>0</v>
      </c>
    </row>
    <row r="109" spans="1:4" ht="60" customHeight="1">
      <c r="A109" s="19" t="s">
        <v>101</v>
      </c>
      <c r="B109" s="21"/>
      <c r="C109" s="21"/>
      <c r="D109" s="21"/>
    </row>
    <row r="111" spans="1:4" ht="53.25" customHeight="1">
      <c r="A111" s="2" t="s">
        <v>45</v>
      </c>
      <c r="B111" s="2" t="s">
        <v>102</v>
      </c>
      <c r="C111" s="2" t="s">
        <v>103</v>
      </c>
      <c r="D111" s="2" t="s">
        <v>104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19" t="s">
        <v>105</v>
      </c>
      <c r="B114" s="21"/>
      <c r="C114" s="21"/>
      <c r="D114" s="21"/>
      <c r="E114" s="21"/>
      <c r="F114" s="21"/>
    </row>
    <row r="116" spans="1:5" ht="39.75" customHeight="1">
      <c r="A116" s="2" t="s">
        <v>45</v>
      </c>
      <c r="B116" s="2" t="s">
        <v>46</v>
      </c>
      <c r="C116" s="2" t="s">
        <v>55</v>
      </c>
      <c r="D116" s="2" t="s">
        <v>56</v>
      </c>
      <c r="E116" s="2" t="s">
        <v>49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19" t="s">
        <v>106</v>
      </c>
      <c r="B122" s="21"/>
      <c r="C122" s="21"/>
      <c r="D122" s="21"/>
      <c r="E122" s="21"/>
      <c r="F122" s="21"/>
    </row>
    <row r="124" spans="1:5" ht="39.75" customHeight="1">
      <c r="A124" s="2" t="s">
        <v>45</v>
      </c>
      <c r="B124" s="2" t="s">
        <v>46</v>
      </c>
      <c r="C124" s="2" t="s">
        <v>55</v>
      </c>
      <c r="D124" s="2" t="s">
        <v>56</v>
      </c>
      <c r="E124" s="2" t="s">
        <v>49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9:D109"/>
    <mergeCell ref="A114:F114"/>
    <mergeCell ref="A122:F122"/>
    <mergeCell ref="A1:F1"/>
    <mergeCell ref="A9:F9"/>
    <mergeCell ref="A31:F31"/>
    <mergeCell ref="A46:F46"/>
    <mergeCell ref="A98:F98"/>
    <mergeCell ref="A54:F54"/>
    <mergeCell ref="A66:F66"/>
    <mergeCell ref="A78:F78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8"/>
  <sheetViews>
    <sheetView tabSelected="1"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2" width="13.28125" style="0" customWidth="1"/>
    <col min="3" max="3" width="17.7109375" style="0" customWidth="1"/>
    <col min="4" max="4" width="13.8515625" style="0" customWidth="1"/>
    <col min="5" max="5" width="13.00390625" style="0" customWidth="1"/>
    <col min="6" max="6" width="13.140625" style="0" customWidth="1"/>
    <col min="7" max="7" width="12.7109375" style="0" customWidth="1"/>
    <col min="8" max="8" width="9.8515625" style="0" customWidth="1"/>
    <col min="9" max="9" width="21.00390625" style="0" customWidth="1"/>
    <col min="10" max="10" width="15.00390625" style="0" customWidth="1"/>
  </cols>
  <sheetData>
    <row r="3" spans="1:10" ht="60" customHeight="1">
      <c r="A3" s="19" t="s">
        <v>107</v>
      </c>
      <c r="B3" s="19"/>
      <c r="C3" s="19"/>
      <c r="D3" s="19"/>
      <c r="E3" s="19"/>
      <c r="F3" s="19"/>
      <c r="G3" s="19"/>
      <c r="H3" s="19"/>
      <c r="I3" s="19"/>
      <c r="J3" s="1"/>
    </row>
    <row r="5" spans="1:9" ht="96.75" customHeight="1">
      <c r="A5" s="2" t="s">
        <v>108</v>
      </c>
      <c r="B5" s="2" t="s">
        <v>109</v>
      </c>
      <c r="C5" s="2" t="s">
        <v>110</v>
      </c>
      <c r="D5" s="2" t="s">
        <v>111</v>
      </c>
      <c r="E5" s="2" t="s">
        <v>112</v>
      </c>
      <c r="F5" s="2" t="s">
        <v>113</v>
      </c>
      <c r="G5" s="2" t="s">
        <v>114</v>
      </c>
      <c r="H5" s="2" t="s">
        <v>115</v>
      </c>
      <c r="I5" s="2" t="s">
        <v>116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117</v>
      </c>
      <c r="C7" s="2" t="s">
        <v>118</v>
      </c>
      <c r="D7" s="2" t="s">
        <v>119</v>
      </c>
      <c r="E7" s="2" t="s">
        <v>120</v>
      </c>
      <c r="F7" s="6">
        <v>5</v>
      </c>
      <c r="G7" s="2" t="s">
        <v>121</v>
      </c>
      <c r="H7" s="2" t="s">
        <v>122</v>
      </c>
      <c r="I7" s="2" t="s">
        <v>123</v>
      </c>
    </row>
    <row r="11" spans="1:5" ht="60" customHeight="1">
      <c r="A11" s="19" t="s">
        <v>124</v>
      </c>
      <c r="B11" s="21"/>
      <c r="C11" s="21"/>
      <c r="D11" s="21"/>
      <c r="E11" s="21"/>
    </row>
    <row r="13" spans="1:3" ht="39.75" customHeight="1">
      <c r="A13" s="2" t="s">
        <v>108</v>
      </c>
      <c r="B13" s="2" t="s">
        <v>125</v>
      </c>
      <c r="C13" s="2" t="s">
        <v>126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6</v>
      </c>
      <c r="C15" s="2" t="s">
        <v>127</v>
      </c>
    </row>
    <row r="16" spans="1:3" ht="15">
      <c r="A16" s="2">
        <v>2</v>
      </c>
      <c r="B16" s="2">
        <v>9</v>
      </c>
      <c r="C16" s="2" t="s">
        <v>128</v>
      </c>
    </row>
    <row r="17" spans="1:3" ht="15">
      <c r="A17" s="2">
        <v>3</v>
      </c>
      <c r="B17" s="2">
        <v>20</v>
      </c>
      <c r="C17" s="2" t="s">
        <v>129</v>
      </c>
    </row>
    <row r="18" spans="1:3" ht="15">
      <c r="A18" s="2">
        <v>4</v>
      </c>
      <c r="B18" s="2">
        <v>31</v>
      </c>
      <c r="C18" s="2" t="s">
        <v>130</v>
      </c>
    </row>
    <row r="19" spans="1:3" ht="15">
      <c r="A19" s="2">
        <v>5</v>
      </c>
      <c r="B19" s="2">
        <v>33</v>
      </c>
      <c r="C19" s="2" t="s">
        <v>131</v>
      </c>
    </row>
    <row r="20" spans="1:3" ht="15">
      <c r="A20" s="2">
        <v>6</v>
      </c>
      <c r="B20" s="2">
        <v>38</v>
      </c>
      <c r="C20" s="2" t="s">
        <v>132</v>
      </c>
    </row>
    <row r="21" spans="1:3" ht="15">
      <c r="A21" s="2">
        <v>7</v>
      </c>
      <c r="B21" s="2">
        <v>50</v>
      </c>
      <c r="C21" s="2" t="s">
        <v>133</v>
      </c>
    </row>
    <row r="22" spans="1:3" ht="15">
      <c r="A22" s="2">
        <v>8</v>
      </c>
      <c r="B22" s="2">
        <v>51</v>
      </c>
      <c r="C22" s="2" t="s">
        <v>134</v>
      </c>
    </row>
    <row r="23" spans="1:3" ht="15">
      <c r="A23" s="2">
        <v>9</v>
      </c>
      <c r="B23" s="2">
        <v>52</v>
      </c>
      <c r="C23" s="2" t="s">
        <v>135</v>
      </c>
    </row>
    <row r="24" spans="1:3" ht="15">
      <c r="A24" s="2">
        <v>10</v>
      </c>
      <c r="B24" s="2">
        <v>58</v>
      </c>
      <c r="C24" s="2" t="s">
        <v>136</v>
      </c>
    </row>
    <row r="25" spans="1:3" ht="15">
      <c r="A25" s="2">
        <v>11</v>
      </c>
      <c r="B25" s="2">
        <v>68</v>
      </c>
      <c r="C25" s="2" t="s">
        <v>137</v>
      </c>
    </row>
    <row r="26" spans="1:3" ht="15">
      <c r="A26" s="2">
        <v>12</v>
      </c>
      <c r="B26" s="2">
        <v>73</v>
      </c>
      <c r="C26" s="2" t="s">
        <v>138</v>
      </c>
    </row>
    <row r="27" spans="1:3" ht="15">
      <c r="A27" s="2">
        <v>13</v>
      </c>
      <c r="B27" s="2">
        <v>83</v>
      </c>
      <c r="C27" s="2" t="s">
        <v>139</v>
      </c>
    </row>
    <row r="28" spans="1:3" ht="15">
      <c r="A28" s="2">
        <v>14</v>
      </c>
      <c r="B28" s="2">
        <v>88</v>
      </c>
      <c r="C28" s="2" t="s">
        <v>140</v>
      </c>
    </row>
    <row r="29" spans="1:3" ht="15">
      <c r="A29" s="2">
        <v>15</v>
      </c>
      <c r="B29" s="2">
        <v>103</v>
      </c>
      <c r="C29" s="2" t="s">
        <v>141</v>
      </c>
    </row>
    <row r="30" spans="1:3" ht="15">
      <c r="A30" s="2">
        <v>16</v>
      </c>
      <c r="B30" s="2">
        <v>111</v>
      </c>
      <c r="C30" s="2" t="s">
        <v>142</v>
      </c>
    </row>
    <row r="31" spans="1:3" ht="15">
      <c r="A31" s="2">
        <v>17</v>
      </c>
      <c r="B31" s="2">
        <v>112</v>
      </c>
      <c r="C31" s="2" t="s">
        <v>143</v>
      </c>
    </row>
    <row r="32" spans="1:3" ht="15">
      <c r="A32" s="2">
        <v>18</v>
      </c>
      <c r="B32" s="2">
        <v>133</v>
      </c>
      <c r="C32" s="2" t="s">
        <v>144</v>
      </c>
    </row>
    <row r="33" spans="1:3" ht="15">
      <c r="A33" s="2">
        <v>19</v>
      </c>
      <c r="B33" s="2">
        <v>139</v>
      </c>
      <c r="C33" s="2" t="s">
        <v>145</v>
      </c>
    </row>
    <row r="34" spans="1:3" ht="15">
      <c r="A34" s="2">
        <v>20</v>
      </c>
      <c r="B34" s="2">
        <v>142</v>
      </c>
      <c r="C34" s="2" t="s">
        <v>146</v>
      </c>
    </row>
    <row r="36" spans="1:5" ht="15">
      <c r="A36" s="17" t="s">
        <v>160</v>
      </c>
      <c r="E36" s="17" t="s">
        <v>161</v>
      </c>
    </row>
    <row r="38" spans="1:5" ht="15">
      <c r="A38" s="17" t="s">
        <v>162</v>
      </c>
      <c r="E38" s="17" t="s">
        <v>163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2015-03-30T07:44:10Z</cp:lastPrinted>
  <dcterms:created xsi:type="dcterms:W3CDTF">2015-03-24T09:56:21Z</dcterms:created>
  <dcterms:modified xsi:type="dcterms:W3CDTF">2015-03-31T10:22:22Z</dcterms:modified>
  <cp:category/>
  <cp:version/>
  <cp:contentType/>
  <cp:contentStatus/>
</cp:coreProperties>
</file>