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2" s="1"/>
  <c r="C8" l="1"/>
  <c r="C11"/>
  <c r="C14"/>
  <c r="C18"/>
  <c r="C16"/>
  <c r="C13"/>
  <c r="C9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<sst xmlns="http://schemas.openxmlformats.org/spreadsheetml/2006/main" count="30" uniqueCount="30">
  <si>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</si>
  <si>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</si>
  <si>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</si>
  <si>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</si>
  <si>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</si>
  <si>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</si>
  <si>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</si>
  <si>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</si>
  <si>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</si>
  <si>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</si>
  <si>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</si>
  <si>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</si>
  <si>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</si>
  <si>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</si>
  <si>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</si>
  <si>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</si>
  <si>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</si>
  <si>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</si>
  <si>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62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</si>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</sst>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248">
          <cell r="O248">
            <v>4192.3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9.140625" style="8" customWidth="1"/>
    <col min="3" max="3" width="16.5703125" style="8" customWidth="1"/>
    <col min="4" max="4" width="10.71093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259167.98600000003</v>
      </c>
    </row>
    <row r="8" spans="1:3" ht="15.75" customHeight="1">
      <c r="A8" s="7" t="s">
        <v>3</v>
      </c>
      <c r="B8" s="24" t="s">
        <v>4</v>
      </c>
      <c r="C8" s="23">
        <f>1.53*2*C20+1.37*10*C20</f>
        <v>70262.948000000004</v>
      </c>
    </row>
    <row r="9" spans="1:3" ht="15.75" customHeight="1">
      <c r="A9" s="7" t="s">
        <v>5</v>
      </c>
      <c r="B9" s="24" t="s">
        <v>6</v>
      </c>
      <c r="C9" s="23">
        <f>2.92*2*C20+2.72*6*C20+2.62*4*C20</f>
        <v>136836.67200000002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0.23*2*C20+0.25*6*C20+0.24*4*C20</f>
        <v>12241.516000000001</v>
      </c>
    </row>
    <row r="12" spans="1:3" ht="15.75" customHeight="1">
      <c r="A12" s="7" t="s">
        <v>13</v>
      </c>
      <c r="B12" s="24" t="s">
        <v>21</v>
      </c>
      <c r="C12" s="23">
        <f>0.8*2*C20+0.85*6*C20+0.7*4*C20</f>
        <v>39826.85</v>
      </c>
    </row>
    <row r="13" spans="1:3">
      <c r="A13" s="5">
        <v>2</v>
      </c>
      <c r="B13" s="22" t="s">
        <v>7</v>
      </c>
      <c r="C13" s="11">
        <f>3.25*2*C20+(2.72+0.1+0.1)*10*C20</f>
        <v>149665.11000000002</v>
      </c>
    </row>
    <row r="14" spans="1:3">
      <c r="A14" s="5">
        <v>3</v>
      </c>
      <c r="B14" s="22" t="s">
        <v>8</v>
      </c>
      <c r="C14" s="11">
        <f>3.51*2*C20+(3.15+0.09)*6*C20+(3.27-0.15)*4*C20</f>
        <v>163248.16199999998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70933.716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1.8*2*C20+1.62*10*C20</f>
        <v>83007.540000000008</v>
      </c>
    </row>
    <row r="19" spans="1:4">
      <c r="A19" s="30">
        <v>8</v>
      </c>
      <c r="B19" s="21" t="s">
        <v>11</v>
      </c>
      <c r="C19" s="6">
        <f>C7+C13+C14+C16+C17+C18</f>
        <v>726022.51400000008</v>
      </c>
      <c r="D19" s="15"/>
    </row>
    <row r="20" spans="1:4">
      <c r="A20" s="30">
        <v>9</v>
      </c>
      <c r="B20" s="31" t="s">
        <v>20</v>
      </c>
      <c r="C20" s="20">
        <f>[1]Лист1!$O$248</f>
        <v>4192.3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632163.07999999996</v>
      </c>
    </row>
    <row r="25" spans="1:4">
      <c r="B25" s="8" t="s">
        <v>26</v>
      </c>
      <c r="C25" s="36">
        <f>C19-C24</f>
        <v>93859.434000000125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2014-11-27T07:03:34Z</dcterms:modified>
</cp:coreProperties>
</file>