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<sst xmlns="http://schemas.openxmlformats.org/spreadsheetml/2006/main" count="245" uniqueCount="172">
  <si>
    <t>Отчет об исполнении управляющей организацией договора управления дома 
 № 8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</si>
  <si>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</si>
  <si>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</si>
  <si>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</si>
  <si>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</si>
  <si>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</si>
  <si>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</si>
  <si>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</si>
  <si>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</si>
  <si>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</si>
  <si>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</si>
  <si>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</si>
  <si>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</si>
  <si>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</si>
  <si>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</si>
  <si>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</si>
  <si>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</si>
  <si>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</si>
  <si>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</si>
  <si>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</si>
  <si>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</si>
  <si>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</si>
  <si>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</si>
  <si>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</si>
  <si>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</si>
  <si>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</si>
  <si>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</si>
  <si>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</si>
  <si>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</si>
  <si>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</si>
  <si>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</si>
  <si>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</si>
  <si>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</si>
  <si>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</si>
  <si>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</si>
  <si>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</si>
  <si>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</si>
  <si>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</si>
  <si>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</si>
  <si>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</si>
  <si>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</si>
  <si>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</si>
  <si>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</si>
  <si>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</si>
  <si>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</si>
  <si>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</si>
  <si>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</si>
  <si>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</si>
  <si>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</si>
  <si>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</si>
  <si>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</si>
  <si>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4 594 449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</si>
  <si>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</si>
  <si>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</si>
  <si>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</si>
  <si>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</si>
  <si>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</si>
  <si>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</si>
  <si>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</si>
  <si>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2 545</t>
  </si>
  <si>
    <t>шт</t>
  </si>
  <si>
    <t>18 906</t>
  </si>
  <si>
    <t>тепловые узлы</t>
  </si>
  <si>
    <t>60 624</t>
  </si>
  <si>
    <t>ремонт зеленых насаждений</t>
  </si>
  <si>
    <t>207 063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</si>
  <si>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</si>
  <si>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</si>
  <si>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</si>
  <si>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</si>
  <si>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</si>
  <si>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21 342</t>
  </si>
  <si>
    <t>Завоз песка в песочницы</t>
  </si>
  <si>
    <t>Ремонт скамеек и их покраска</t>
  </si>
  <si>
    <t>2 832</t>
  </si>
  <si>
    <t>Ремонт урн и их покраска</t>
  </si>
  <si>
    <t>1 197</t>
  </si>
  <si>
    <t>Побелка бордюров, расположенных на дворовой части</t>
  </si>
  <si>
    <t>п.м.</t>
  </si>
  <si>
    <t>2 643</t>
  </si>
  <si>
    <t>Откачка воды с подтопляемых территорий</t>
  </si>
  <si>
    <t>1 800</t>
  </si>
  <si>
    <t>Укос травы</t>
  </si>
  <si>
    <t>4 774</t>
  </si>
  <si>
    <t>30 554</t>
  </si>
  <si>
    <t>315 216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</si>
  <si>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</si>
  <si>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</si>
  <si>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</si>
  <si>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</si>
  <si>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</si>
  <si>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</si>
  <si>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</si>
  <si>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</si>
  <si>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</si>
  <si>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</si>
  <si>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</si>
  <si>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</si>
  <si>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</si>
  <si>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</si>
  <si>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</si>
  <si>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</si>
  <si>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3 лифтов г/п 400кг на 8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</si>
  <si>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</si>
  <si>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</si>
  <si>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</si>
  <si>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</si>
  <si>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</si>
  <si>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</si>
  <si>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</si>
  <si>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</si>
  <si>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</si>
  <si>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</si>
  <si>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181-216</t>
  </si>
  <si>
    <t>Лифты</t>
  </si>
  <si>
    <t>Акт № 1-05 от 02/06/14</t>
  </si>
  <si>
    <t>01/05/2014-31/05/2014</t>
  </si>
  <si>
    <t>суток</t>
  </si>
  <si>
    <t>100%</t>
  </si>
  <si>
    <t>ООО "Техком-Инвест"</t>
  </si>
  <si>
    <t>Акт № 1-06 от 01/07/14</t>
  </si>
  <si>
    <t>01/06/2014-30/06/2014</t>
  </si>
  <si>
    <t>109-144</t>
  </si>
  <si>
    <t>Акт № 1-07 от 01/08/14</t>
  </si>
  <si>
    <t>01/07/2014-31/07/2014</t>
  </si>
  <si>
    <t>ООО "ЛифтСтрой"</t>
  </si>
  <si>
    <t>145-180</t>
  </si>
  <si>
    <t>10. Сведения о должниках на 01.01.2015</t>
  </si>
  <si>
    <t>Номер квартиры</t>
  </si>
  <si>
    <t>Сумма долга</t>
  </si>
  <si>
    <t>37 132</t>
  </si>
  <si>
    <t>16 285</t>
  </si>
  <si>
    <t>56 264</t>
  </si>
  <si>
    <t>56 160</t>
  </si>
  <si>
    <t>34 208</t>
  </si>
  <si>
    <t>46 957</t>
  </si>
  <si>
    <t>56 490</t>
  </si>
  <si>
    <t>96 672</t>
  </si>
  <si>
    <t>8 526</t>
  </si>
  <si>
    <t>12 774</t>
  </si>
  <si>
    <t>7 541</t>
  </si>
  <si>
    <t>31 671</t>
  </si>
  <si>
    <t>14 293</t>
  </si>
  <si>
    <t>7 039</t>
  </si>
  <si>
    <t>5 632</t>
  </si>
  <si>
    <t>32 472</t>
  </si>
  <si>
    <t>35 100</t>
  </si>
  <si>
    <t>28 843</t>
  </si>
  <si>
    <t>6 542</t>
  </si>
  <si>
    <t>10 937</t>
  </si>
  <si>
    <t>8 676</t>
  </si>
  <si>
    <t>52 411</t>
  </si>
  <si>
    <t>131 633</t>
  </si>
  <si>
    <t>6 981</t>
  </si>
  <si>
    <t>12 133</t>
  </si>
  <si>
    <t>30 233</t>
  </si>
  <si>
    <t>106 650</t>
  </si>
  <si>
    <t>завоз грунта, 4 м3</t>
  </si>
  <si>
    <t>в/подогреватели</t>
  </si>
  <si>
    <t>ремонт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</si>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</sst>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21">
      <selection activeCell="G98" sqref="G98"/>
    </sheetView>
  </sheetViews>
  <sheetFormatPr defaultColWidth="9.140625" defaultRowHeight="15"/>
  <cols>
    <col min="1" max="1" width="6.8515625" style="0" customWidth="1"/>
    <col min="2" max="2" width="48.421875" style="0" customWidth="1"/>
    <col min="3" max="6" width="18.140625" style="0" customWidth="1"/>
    <col min="7" max="7" width="20.00390625" style="0" customWidth="1"/>
  </cols>
  <sheetData>
    <row r="1" spans="1:7" ht="161.2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12437.1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152941.889</v>
      </c>
      <c r="D14" s="6">
        <v>886930.4358</v>
      </c>
      <c r="E14" s="6">
        <v>841807.5663</v>
      </c>
      <c r="F14" s="6">
        <v>198064.7585</v>
      </c>
    </row>
    <row r="15" spans="1:6" ht="15">
      <c r="A15" s="2" t="s">
        <v>14</v>
      </c>
      <c r="B15" s="3" t="s">
        <v>15</v>
      </c>
      <c r="C15" s="6">
        <v>26269.5812</v>
      </c>
      <c r="D15" s="6">
        <v>124035.7644</v>
      </c>
      <c r="E15" s="6">
        <v>120051.7466</v>
      </c>
      <c r="F15" s="6">
        <v>30253.599</v>
      </c>
    </row>
    <row r="16" spans="1:6" ht="15">
      <c r="A16" s="2" t="s">
        <v>16</v>
      </c>
      <c r="B16" s="3" t="s">
        <v>17</v>
      </c>
      <c r="C16" s="6">
        <v>69682.3324</v>
      </c>
      <c r="D16" s="6">
        <v>326527.8858</v>
      </c>
      <c r="E16" s="6">
        <v>316370.6525</v>
      </c>
      <c r="F16" s="6">
        <v>79839.5657</v>
      </c>
    </row>
    <row r="17" spans="1:6" ht="15">
      <c r="A17" s="2" t="s">
        <v>18</v>
      </c>
      <c r="B17" s="3" t="s">
        <v>19</v>
      </c>
      <c r="C17" s="6">
        <v>27915.7333</v>
      </c>
      <c r="D17" s="6">
        <v>152429.4936</v>
      </c>
      <c r="E17" s="6">
        <v>144379.7457</v>
      </c>
      <c r="F17" s="6">
        <v>35965.4812</v>
      </c>
    </row>
    <row r="18" spans="1:6" ht="30">
      <c r="A18" s="2" t="s">
        <v>20</v>
      </c>
      <c r="B18" s="3" t="s">
        <v>22</v>
      </c>
      <c r="C18" s="6">
        <v>6611.1312</v>
      </c>
      <c r="D18" s="6">
        <v>132255.0018</v>
      </c>
      <c r="E18" s="6">
        <v>115433.0583</v>
      </c>
      <c r="F18" s="6">
        <v>23433.0747</v>
      </c>
    </row>
    <row r="19" spans="1:6" ht="15">
      <c r="A19" s="2" t="s">
        <v>21</v>
      </c>
      <c r="B19" s="3" t="s">
        <v>23</v>
      </c>
      <c r="C19" s="6">
        <v>22463.1109</v>
      </c>
      <c r="D19" s="6">
        <v>151682.2902</v>
      </c>
      <c r="E19" s="6">
        <v>145572.3632</v>
      </c>
      <c r="F19" s="6">
        <v>28573.0379</v>
      </c>
    </row>
    <row r="20" spans="1:6" ht="15">
      <c r="A20" s="2" t="s">
        <v>24</v>
      </c>
      <c r="B20" s="3" t="s">
        <v>25</v>
      </c>
      <c r="C20" s="6">
        <v>69006.0589</v>
      </c>
      <c r="D20" s="6">
        <v>351559.1997</v>
      </c>
      <c r="E20" s="6">
        <v>336881.3034</v>
      </c>
      <c r="F20" s="6">
        <v>83683.9552</v>
      </c>
    </row>
    <row r="21" spans="1:6" ht="15">
      <c r="A21" s="2" t="s">
        <v>26</v>
      </c>
      <c r="B21" s="3" t="s">
        <v>27</v>
      </c>
      <c r="C21" s="6">
        <v>140387.3551</v>
      </c>
      <c r="D21" s="6">
        <v>682196.7042</v>
      </c>
      <c r="E21" s="6">
        <v>658584.6795</v>
      </c>
      <c r="F21" s="6">
        <v>163999.3798</v>
      </c>
    </row>
    <row r="22" spans="1:6" ht="15">
      <c r="A22" s="2" t="s">
        <v>28</v>
      </c>
      <c r="B22" s="3" t="s">
        <v>29</v>
      </c>
      <c r="C22" s="6">
        <f>63611.6561-13943.74</f>
        <v>49667.9161</v>
      </c>
      <c r="D22" s="6">
        <v>269196.74</v>
      </c>
      <c r="E22" s="6">
        <v>258491.34</v>
      </c>
      <c r="F22" s="6">
        <f>60373.6024</f>
        <v>60373.6024</v>
      </c>
    </row>
    <row r="23" spans="1:6" ht="15">
      <c r="A23" s="2" t="s">
        <v>30</v>
      </c>
      <c r="B23" s="3" t="s">
        <v>31</v>
      </c>
      <c r="C23" s="6">
        <v>41856.9221</v>
      </c>
      <c r="D23" s="6">
        <v>226852.5216</v>
      </c>
      <c r="E23" s="6">
        <v>218781.6044</v>
      </c>
      <c r="F23" s="6">
        <v>49927.8393</v>
      </c>
    </row>
    <row r="24" spans="1:6" ht="30">
      <c r="A24" s="2" t="s">
        <v>32</v>
      </c>
      <c r="B24" s="3" t="s">
        <v>33</v>
      </c>
      <c r="C24" s="6">
        <v>117337.588</v>
      </c>
      <c r="D24" s="6">
        <v>645454.317</v>
      </c>
      <c r="E24" s="6">
        <v>622580.1581</v>
      </c>
      <c r="F24" s="6">
        <v>140211.7469</v>
      </c>
    </row>
    <row r="25" spans="1:6" ht="15">
      <c r="A25" s="2" t="s">
        <v>34</v>
      </c>
      <c r="B25" s="3" t="s">
        <v>35</v>
      </c>
      <c r="C25" s="6">
        <v>0</v>
      </c>
      <c r="D25" s="6">
        <v>115816.527</v>
      </c>
      <c r="E25" s="6">
        <f>95221.9623</f>
        <v>95221.9623</v>
      </c>
      <c r="F25" s="6">
        <f>20594.5647</f>
        <v>20594.5647</v>
      </c>
    </row>
    <row r="26" spans="1:6" ht="15">
      <c r="A26" s="3"/>
      <c r="B26" s="3" t="s">
        <v>36</v>
      </c>
      <c r="C26" s="6">
        <f>SUM(C15:C25)</f>
        <v>571197.7292000001</v>
      </c>
      <c r="D26" s="6">
        <f>SUM(D15:D25)</f>
        <v>3178006.4453</v>
      </c>
      <c r="E26" s="6">
        <f>SUM(E15:E25)</f>
        <v>3032348.614</v>
      </c>
      <c r="F26" s="6">
        <f>SUM(F15:F25)</f>
        <v>716855.8467999999</v>
      </c>
    </row>
    <row r="27" spans="1:6" ht="15">
      <c r="A27" s="3"/>
      <c r="B27" s="3" t="s">
        <v>37</v>
      </c>
      <c r="C27" s="7"/>
      <c r="D27" s="7"/>
      <c r="E27" s="6">
        <v>95.83717585114356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634632.9874</v>
      </c>
      <c r="D35" s="6">
        <v>4819779.313</v>
      </c>
      <c r="E35" s="6">
        <v>3990146.2407</v>
      </c>
      <c r="F35" s="6">
        <v>1126940.9297</v>
      </c>
    </row>
    <row r="36" spans="1:6" ht="15">
      <c r="A36" s="2" t="s">
        <v>12</v>
      </c>
      <c r="B36" s="3" t="s">
        <v>40</v>
      </c>
      <c r="C36" s="6">
        <v>8912.8853</v>
      </c>
      <c r="D36" s="6">
        <v>52193.98</v>
      </c>
      <c r="E36" s="6">
        <v>50105.2405</v>
      </c>
      <c r="F36" s="6">
        <v>11001.6248</v>
      </c>
    </row>
    <row r="37" spans="1:6" ht="15">
      <c r="A37" s="2" t="s">
        <v>24</v>
      </c>
      <c r="B37" s="3" t="s">
        <v>41</v>
      </c>
      <c r="C37" s="6">
        <v>0</v>
      </c>
      <c r="D37" s="6">
        <v>1231263.6613</v>
      </c>
      <c r="E37" s="6">
        <v>971862.7013</v>
      </c>
      <c r="F37" s="6">
        <v>259400.96</v>
      </c>
    </row>
    <row r="38" spans="1:6" ht="15">
      <c r="A38" s="2" t="s">
        <v>26</v>
      </c>
      <c r="B38" s="3" t="s">
        <v>42</v>
      </c>
      <c r="C38" s="6">
        <v>625720.1021</v>
      </c>
      <c r="D38" s="6">
        <v>3536321.6717</v>
      </c>
      <c r="E38" s="6">
        <v>2968178.2989</v>
      </c>
      <c r="F38" s="6">
        <v>856538.3449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634632.9874</v>
      </c>
      <c r="D40" s="6">
        <v>4819779.313</v>
      </c>
      <c r="E40" s="6">
        <v>3990146.2407</v>
      </c>
      <c r="F40" s="6">
        <v>1126940.9297000002</v>
      </c>
    </row>
    <row r="41" spans="1:6" ht="15">
      <c r="A41" s="3"/>
      <c r="B41" s="3" t="s">
        <v>37</v>
      </c>
      <c r="C41" s="7"/>
      <c r="D41" s="7"/>
      <c r="E41" s="6">
        <v>82.78690748220986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9" t="s">
        <v>43</v>
      </c>
      <c r="B48" s="19"/>
      <c r="C48" s="19"/>
      <c r="D48" s="19"/>
      <c r="E48" s="19"/>
      <c r="F48" s="19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4" customFormat="1" ht="15">
      <c r="A52" s="22">
        <v>1</v>
      </c>
      <c r="B52" s="22" t="s">
        <v>50</v>
      </c>
      <c r="C52" s="22"/>
      <c r="D52" s="23">
        <f>E19</f>
        <v>145572.3632</v>
      </c>
      <c r="E52" s="22"/>
      <c r="F52" s="22"/>
    </row>
    <row r="53" spans="1:6" s="24" customFormat="1" ht="15">
      <c r="A53" s="22">
        <v>2</v>
      </c>
      <c r="B53" s="22" t="s">
        <v>52</v>
      </c>
      <c r="C53" s="22">
        <v>25962</v>
      </c>
      <c r="D53" s="22">
        <v>1953</v>
      </c>
      <c r="E53" s="22">
        <v>1676</v>
      </c>
      <c r="F53" s="22">
        <f>C53+D53-E53</f>
        <v>26239</v>
      </c>
    </row>
    <row r="54" spans="1:6" ht="15">
      <c r="A54" s="2" t="s">
        <v>168</v>
      </c>
      <c r="B54" s="12" t="s">
        <v>157</v>
      </c>
      <c r="C54" s="2"/>
      <c r="D54" s="2"/>
      <c r="E54" s="2">
        <f>E53</f>
        <v>1676</v>
      </c>
      <c r="F54" s="2"/>
    </row>
    <row r="55" spans="1:6" s="24" customFormat="1" ht="15">
      <c r="A55" s="22"/>
      <c r="B55" s="22" t="s">
        <v>53</v>
      </c>
      <c r="C55" s="22">
        <f>C53</f>
        <v>25962</v>
      </c>
      <c r="D55" s="23">
        <f>D52+D53</f>
        <v>147525.3632</v>
      </c>
      <c r="E55" s="22">
        <f>E53</f>
        <v>1676</v>
      </c>
      <c r="F55" s="22">
        <f>F53</f>
        <v>26239</v>
      </c>
    </row>
    <row r="57" spans="1:6" ht="60" customHeight="1">
      <c r="A57" s="19" t="s">
        <v>54</v>
      </c>
      <c r="B57" s="20"/>
      <c r="C57" s="20"/>
      <c r="D57" s="20"/>
      <c r="E57" s="20"/>
      <c r="F57" s="20"/>
    </row>
    <row r="59" spans="1:5" ht="39.75" customHeight="1">
      <c r="A59" s="2" t="s">
        <v>44</v>
      </c>
      <c r="B59" s="2" t="s">
        <v>45</v>
      </c>
      <c r="C59" s="2" t="s">
        <v>55</v>
      </c>
      <c r="D59" s="2" t="s">
        <v>56</v>
      </c>
      <c r="E59" s="2" t="s">
        <v>48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1" t="s">
        <v>160</v>
      </c>
      <c r="B63" s="20"/>
      <c r="C63" s="20"/>
      <c r="D63" s="20"/>
      <c r="E63" s="20"/>
      <c r="F63" s="20"/>
    </row>
    <row r="65" spans="1:5" ht="39.75" customHeight="1">
      <c r="A65" s="2" t="s">
        <v>44</v>
      </c>
      <c r="B65" s="2" t="s">
        <v>45</v>
      </c>
      <c r="C65" s="2" t="s">
        <v>55</v>
      </c>
      <c r="D65" s="2" t="s">
        <v>56</v>
      </c>
      <c r="E65" s="2" t="s">
        <v>48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57</v>
      </c>
      <c r="C67" s="2" t="s">
        <v>58</v>
      </c>
      <c r="D67" s="2">
        <v>6</v>
      </c>
      <c r="E67" s="2" t="s">
        <v>59</v>
      </c>
    </row>
    <row r="68" spans="1:5" ht="15">
      <c r="A68" s="2">
        <v>2</v>
      </c>
      <c r="B68" s="13" t="s">
        <v>158</v>
      </c>
      <c r="C68" s="2" t="s">
        <v>60</v>
      </c>
      <c r="D68" s="2">
        <v>2</v>
      </c>
      <c r="E68" s="2" t="s">
        <v>61</v>
      </c>
    </row>
    <row r="69" spans="1:5" ht="15">
      <c r="A69" s="2">
        <v>3</v>
      </c>
      <c r="B69" s="3" t="s">
        <v>62</v>
      </c>
      <c r="C69" s="2" t="s">
        <v>60</v>
      </c>
      <c r="D69" s="2">
        <v>6</v>
      </c>
      <c r="E69" s="2" t="s">
        <v>63</v>
      </c>
    </row>
    <row r="70" spans="1:5" ht="15">
      <c r="A70" s="2">
        <v>4</v>
      </c>
      <c r="B70" s="13" t="s">
        <v>159</v>
      </c>
      <c r="C70" s="12" t="s">
        <v>60</v>
      </c>
      <c r="D70" s="2">
        <v>4</v>
      </c>
      <c r="E70" s="2">
        <f>D70*1596</f>
        <v>6384</v>
      </c>
    </row>
    <row r="71" spans="1:5" ht="15">
      <c r="A71" s="2"/>
      <c r="B71" s="2" t="s">
        <v>53</v>
      </c>
      <c r="C71" s="2"/>
      <c r="D71" s="2"/>
      <c r="E71" s="2">
        <f>E67+E68+E69+E70</f>
        <v>88459</v>
      </c>
    </row>
    <row r="72" spans="1:5" ht="21">
      <c r="A72" s="15" t="s">
        <v>162</v>
      </c>
      <c r="B72" s="16" t="s">
        <v>163</v>
      </c>
      <c r="C72" s="14"/>
      <c r="D72" s="14"/>
      <c r="E72" s="14"/>
    </row>
    <row r="74" spans="1:6" ht="60" customHeight="1">
      <c r="A74" s="21" t="s">
        <v>161</v>
      </c>
      <c r="B74" s="20"/>
      <c r="C74" s="20"/>
      <c r="D74" s="20"/>
      <c r="E74" s="20"/>
      <c r="F74" s="20"/>
    </row>
    <row r="76" spans="1:5" ht="39.75" customHeight="1">
      <c r="A76" s="2" t="s">
        <v>44</v>
      </c>
      <c r="B76" s="2" t="s">
        <v>45</v>
      </c>
      <c r="C76" s="2" t="s">
        <v>55</v>
      </c>
      <c r="D76" s="2" t="s">
        <v>56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>
        <v>1</v>
      </c>
      <c r="B78" s="3" t="s">
        <v>64</v>
      </c>
      <c r="C78" s="2" t="s">
        <v>60</v>
      </c>
      <c r="D78" s="2"/>
      <c r="E78" s="2" t="s">
        <v>65</v>
      </c>
    </row>
    <row r="79" spans="1:5" ht="15">
      <c r="A79" s="2"/>
      <c r="B79" s="25" t="s">
        <v>171</v>
      </c>
      <c r="C79" s="2"/>
      <c r="D79" s="2"/>
      <c r="E79" s="2"/>
    </row>
    <row r="80" spans="1:5" ht="15">
      <c r="A80" s="2">
        <v>1</v>
      </c>
      <c r="B80" s="3" t="s">
        <v>169</v>
      </c>
      <c r="C80" s="2" t="s">
        <v>66</v>
      </c>
      <c r="D80" s="2">
        <v>6</v>
      </c>
      <c r="E80" s="2" t="s">
        <v>67</v>
      </c>
    </row>
    <row r="81" spans="1:5" ht="15">
      <c r="A81" s="2">
        <v>2</v>
      </c>
      <c r="B81" s="3" t="s">
        <v>68</v>
      </c>
      <c r="C81" s="2" t="s">
        <v>69</v>
      </c>
      <c r="D81" s="2">
        <v>128</v>
      </c>
      <c r="E81" s="2" t="s">
        <v>170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70</v>
      </c>
      <c r="C83" s="2" t="s">
        <v>60</v>
      </c>
      <c r="D83" s="2"/>
      <c r="E83" s="2" t="s">
        <v>71</v>
      </c>
    </row>
    <row r="84" spans="1:5" ht="15">
      <c r="A84" s="2">
        <v>2</v>
      </c>
      <c r="B84" s="3" t="s">
        <v>72</v>
      </c>
      <c r="C84" s="2" t="s">
        <v>69</v>
      </c>
      <c r="D84" s="2">
        <v>2</v>
      </c>
      <c r="E84" s="2">
        <v>965</v>
      </c>
    </row>
    <row r="85" spans="1:5" ht="15">
      <c r="A85" s="2">
        <v>3</v>
      </c>
      <c r="B85" s="3" t="s">
        <v>73</v>
      </c>
      <c r="C85" s="2" t="s">
        <v>60</v>
      </c>
      <c r="D85" s="2">
        <v>6</v>
      </c>
      <c r="E85" s="2" t="s">
        <v>74</v>
      </c>
    </row>
    <row r="86" spans="1:5" ht="15">
      <c r="A86" s="2">
        <v>4</v>
      </c>
      <c r="B86" s="3" t="s">
        <v>75</v>
      </c>
      <c r="C86" s="2" t="s">
        <v>60</v>
      </c>
      <c r="D86" s="2">
        <v>6</v>
      </c>
      <c r="E86" s="2" t="s">
        <v>76</v>
      </c>
    </row>
    <row r="87" spans="1:5" ht="30">
      <c r="A87" s="2">
        <v>5</v>
      </c>
      <c r="B87" s="3" t="s">
        <v>77</v>
      </c>
      <c r="C87" s="2" t="s">
        <v>78</v>
      </c>
      <c r="D87" s="2">
        <v>485</v>
      </c>
      <c r="E87" s="2" t="s">
        <v>79</v>
      </c>
    </row>
    <row r="88" spans="1:5" ht="15">
      <c r="A88" s="2">
        <v>6</v>
      </c>
      <c r="B88" s="3" t="s">
        <v>80</v>
      </c>
      <c r="C88" s="2" t="s">
        <v>69</v>
      </c>
      <c r="D88" s="2">
        <v>15</v>
      </c>
      <c r="E88" s="2" t="s">
        <v>81</v>
      </c>
    </row>
    <row r="89" spans="1:5" ht="15">
      <c r="A89" s="2">
        <v>7</v>
      </c>
      <c r="B89" s="3" t="s">
        <v>82</v>
      </c>
      <c r="C89" s="2" t="s">
        <v>58</v>
      </c>
      <c r="D89" s="2" t="s">
        <v>83</v>
      </c>
      <c r="E89" s="2" t="s">
        <v>84</v>
      </c>
    </row>
    <row r="90" spans="1:5" ht="15">
      <c r="A90" s="2"/>
      <c r="B90" s="2" t="s">
        <v>53</v>
      </c>
      <c r="C90" s="2"/>
      <c r="D90" s="2"/>
      <c r="E90" s="2" t="s">
        <v>85</v>
      </c>
    </row>
    <row r="91" spans="1:2" ht="21">
      <c r="A91" s="15" t="s">
        <v>162</v>
      </c>
      <c r="B91" s="16" t="s">
        <v>163</v>
      </c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7" spans="1:2" ht="21">
      <c r="A97" s="15"/>
      <c r="B97" s="16"/>
    </row>
    <row r="98" spans="1:2" ht="21">
      <c r="A98" s="15"/>
      <c r="B98" s="16"/>
    </row>
    <row r="100" spans="1:7" ht="60" customHeight="1">
      <c r="A100" s="19" t="s">
        <v>86</v>
      </c>
      <c r="B100" s="19"/>
      <c r="C100" s="19"/>
      <c r="D100" s="19"/>
      <c r="E100" s="19"/>
      <c r="F100" s="19"/>
      <c r="G100" s="1"/>
    </row>
    <row r="102" spans="1:3" ht="39.75" customHeight="1">
      <c r="A102" s="2" t="s">
        <v>4</v>
      </c>
      <c r="B102" s="2" t="s">
        <v>87</v>
      </c>
      <c r="C102" s="2" t="s">
        <v>88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89</v>
      </c>
      <c r="C104" s="2">
        <v>371</v>
      </c>
    </row>
    <row r="105" spans="1:3" ht="15">
      <c r="A105" s="2" t="s">
        <v>90</v>
      </c>
      <c r="B105" s="3" t="s">
        <v>91</v>
      </c>
      <c r="C105" s="2">
        <v>4</v>
      </c>
    </row>
    <row r="106" spans="1:3" ht="15">
      <c r="A106" s="2" t="s">
        <v>92</v>
      </c>
      <c r="B106" s="3" t="s">
        <v>93</v>
      </c>
      <c r="C106" s="2">
        <v>367</v>
      </c>
    </row>
    <row r="107" spans="1:3" ht="15">
      <c r="A107" s="2">
        <v>2</v>
      </c>
      <c r="B107" s="3" t="s">
        <v>94</v>
      </c>
      <c r="C107" s="2">
        <v>28</v>
      </c>
    </row>
    <row r="108" spans="1:3" ht="15">
      <c r="A108" s="2">
        <v>3</v>
      </c>
      <c r="B108" s="3" t="s">
        <v>95</v>
      </c>
      <c r="C108" s="2">
        <v>1</v>
      </c>
    </row>
    <row r="111" spans="1:4" ht="60" customHeight="1">
      <c r="A111" s="19" t="s">
        <v>96</v>
      </c>
      <c r="B111" s="20"/>
      <c r="C111" s="20"/>
      <c r="D111" s="20"/>
    </row>
    <row r="113" spans="1:4" ht="57.75" customHeight="1">
      <c r="A113" s="2" t="s">
        <v>44</v>
      </c>
      <c r="B113" s="2" t="s">
        <v>97</v>
      </c>
      <c r="C113" s="2" t="s">
        <v>98</v>
      </c>
      <c r="D113" s="2" t="s">
        <v>99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19" t="s">
        <v>100</v>
      </c>
      <c r="B116" s="20"/>
      <c r="C116" s="20"/>
      <c r="D116" s="20"/>
      <c r="E116" s="20"/>
      <c r="F116" s="20"/>
    </row>
    <row r="118" spans="1:5" ht="39.75" customHeight="1">
      <c r="A118" s="2" t="s">
        <v>44</v>
      </c>
      <c r="B118" s="2" t="s">
        <v>45</v>
      </c>
      <c r="C118" s="2" t="s">
        <v>55</v>
      </c>
      <c r="D118" s="2" t="s">
        <v>56</v>
      </c>
      <c r="E118" s="2" t="s">
        <v>48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19" t="s">
        <v>101</v>
      </c>
      <c r="B124" s="20"/>
      <c r="C124" s="20"/>
      <c r="D124" s="20"/>
      <c r="E124" s="20"/>
      <c r="F124" s="20"/>
    </row>
    <row r="126" spans="1:5" ht="39.75" customHeight="1">
      <c r="A126" s="2" t="s">
        <v>44</v>
      </c>
      <c r="B126" s="2" t="s">
        <v>45</v>
      </c>
      <c r="C126" s="2" t="s">
        <v>55</v>
      </c>
      <c r="D126" s="2" t="s">
        <v>56</v>
      </c>
      <c r="E126" s="2" t="s">
        <v>48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  <row r="128" spans="1:5" ht="15">
      <c r="A128" s="2">
        <v>1</v>
      </c>
      <c r="B128" s="3" t="s">
        <v>102</v>
      </c>
      <c r="C128" s="12" t="s">
        <v>60</v>
      </c>
      <c r="D128" s="2">
        <v>3</v>
      </c>
      <c r="E128" s="2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1:D111"/>
    <mergeCell ref="A116:F116"/>
    <mergeCell ref="A124:F124"/>
    <mergeCell ref="A1:F1"/>
    <mergeCell ref="A9:F9"/>
    <mergeCell ref="A30:F30"/>
    <mergeCell ref="A48:F48"/>
    <mergeCell ref="A100:F100"/>
    <mergeCell ref="A57:F57"/>
    <mergeCell ref="A63:F63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4">
      <selection activeCell="J16" sqref="J16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16.140625" style="0" customWidth="1"/>
    <col min="4" max="4" width="14.28125" style="0" customWidth="1"/>
    <col min="5" max="5" width="20.00390625" style="0" customWidth="1"/>
    <col min="6" max="6" width="14.421875" style="0" customWidth="1"/>
    <col min="7" max="7" width="12.421875" style="0" customWidth="1"/>
    <col min="8" max="8" width="8.7109375" style="0" customWidth="1"/>
    <col min="9" max="9" width="18.421875" style="0" customWidth="1"/>
    <col min="10" max="10" width="15.00390625" style="0" customWidth="1"/>
  </cols>
  <sheetData>
    <row r="3" spans="1:10" ht="60" customHeight="1">
      <c r="A3" s="19" t="s">
        <v>103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104</v>
      </c>
      <c r="B5" s="2" t="s">
        <v>105</v>
      </c>
      <c r="C5" s="2" t="s">
        <v>106</v>
      </c>
      <c r="D5" s="2" t="s">
        <v>107</v>
      </c>
      <c r="E5" s="2" t="s">
        <v>108</v>
      </c>
      <c r="F5" s="2" t="s">
        <v>109</v>
      </c>
      <c r="G5" s="2" t="s">
        <v>110</v>
      </c>
      <c r="H5" s="2" t="s">
        <v>111</v>
      </c>
      <c r="I5" s="2" t="s">
        <v>112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113</v>
      </c>
      <c r="C7" s="2" t="s">
        <v>114</v>
      </c>
      <c r="D7" s="2" t="s">
        <v>115</v>
      </c>
      <c r="E7" s="2" t="s">
        <v>116</v>
      </c>
      <c r="F7" s="6">
        <v>6</v>
      </c>
      <c r="G7" s="2" t="s">
        <v>117</v>
      </c>
      <c r="H7" s="2" t="s">
        <v>118</v>
      </c>
      <c r="I7" s="2" t="s">
        <v>119</v>
      </c>
    </row>
    <row r="8" spans="1:9" ht="30">
      <c r="A8" s="2">
        <v>2</v>
      </c>
      <c r="B8" s="2" t="s">
        <v>113</v>
      </c>
      <c r="C8" s="2" t="s">
        <v>114</v>
      </c>
      <c r="D8" s="2" t="s">
        <v>120</v>
      </c>
      <c r="E8" s="2" t="s">
        <v>121</v>
      </c>
      <c r="F8" s="6">
        <v>30</v>
      </c>
      <c r="G8" s="2" t="s">
        <v>117</v>
      </c>
      <c r="H8" s="2" t="s">
        <v>118</v>
      </c>
      <c r="I8" s="2" t="s">
        <v>119</v>
      </c>
    </row>
    <row r="9" spans="1:9" ht="30">
      <c r="A9" s="2">
        <v>3</v>
      </c>
      <c r="B9" s="2" t="s">
        <v>122</v>
      </c>
      <c r="C9" s="2" t="s">
        <v>114</v>
      </c>
      <c r="D9" s="2" t="s">
        <v>120</v>
      </c>
      <c r="E9" s="2" t="s">
        <v>121</v>
      </c>
      <c r="F9" s="6">
        <v>2</v>
      </c>
      <c r="G9" s="2" t="s">
        <v>117</v>
      </c>
      <c r="H9" s="2" t="s">
        <v>118</v>
      </c>
      <c r="I9" s="2" t="s">
        <v>119</v>
      </c>
    </row>
    <row r="10" spans="1:9" ht="30">
      <c r="A10" s="2">
        <v>4</v>
      </c>
      <c r="B10" s="2" t="s">
        <v>113</v>
      </c>
      <c r="C10" s="2" t="s">
        <v>114</v>
      </c>
      <c r="D10" s="2" t="s">
        <v>123</v>
      </c>
      <c r="E10" s="2" t="s">
        <v>124</v>
      </c>
      <c r="F10" s="6">
        <v>11</v>
      </c>
      <c r="G10" s="2" t="s">
        <v>117</v>
      </c>
      <c r="H10" s="2" t="s">
        <v>118</v>
      </c>
      <c r="I10" s="2" t="s">
        <v>125</v>
      </c>
    </row>
    <row r="11" spans="1:9" ht="30">
      <c r="A11" s="2">
        <v>5</v>
      </c>
      <c r="B11" s="2" t="s">
        <v>126</v>
      </c>
      <c r="C11" s="2" t="s">
        <v>114</v>
      </c>
      <c r="D11" s="2" t="s">
        <v>123</v>
      </c>
      <c r="E11" s="2" t="s">
        <v>124</v>
      </c>
      <c r="F11" s="6">
        <v>2</v>
      </c>
      <c r="G11" s="2" t="s">
        <v>117</v>
      </c>
      <c r="H11" s="2" t="s">
        <v>118</v>
      </c>
      <c r="I11" s="2" t="s">
        <v>125</v>
      </c>
    </row>
    <row r="15" spans="1:5" ht="60" customHeight="1">
      <c r="A15" s="19" t="s">
        <v>127</v>
      </c>
      <c r="B15" s="20"/>
      <c r="C15" s="20"/>
      <c r="D15" s="20"/>
      <c r="E15" s="20"/>
    </row>
    <row r="17" spans="1:3" ht="39.75" customHeight="1">
      <c r="A17" s="2" t="s">
        <v>104</v>
      </c>
      <c r="B17" s="2" t="s">
        <v>128</v>
      </c>
      <c r="C17" s="2" t="s">
        <v>129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3</v>
      </c>
      <c r="C19" s="2" t="s">
        <v>130</v>
      </c>
    </row>
    <row r="20" spans="1:3" ht="15">
      <c r="A20" s="2">
        <v>2</v>
      </c>
      <c r="B20" s="2">
        <v>20</v>
      </c>
      <c r="C20" s="2" t="s">
        <v>131</v>
      </c>
    </row>
    <row r="21" spans="1:3" ht="15">
      <c r="A21" s="2">
        <v>3</v>
      </c>
      <c r="B21" s="2">
        <v>34</v>
      </c>
      <c r="C21" s="2" t="s">
        <v>132</v>
      </c>
    </row>
    <row r="22" spans="1:3" ht="15">
      <c r="A22" s="2">
        <v>4</v>
      </c>
      <c r="B22" s="2">
        <v>35</v>
      </c>
      <c r="C22" s="2" t="s">
        <v>133</v>
      </c>
    </row>
    <row r="23" spans="1:3" ht="15">
      <c r="A23" s="2">
        <v>5</v>
      </c>
      <c r="B23" s="2">
        <v>38</v>
      </c>
      <c r="C23" s="2" t="s">
        <v>134</v>
      </c>
    </row>
    <row r="24" spans="1:3" ht="15">
      <c r="A24" s="2">
        <v>6</v>
      </c>
      <c r="B24" s="2">
        <v>48</v>
      </c>
      <c r="C24" s="2" t="s">
        <v>135</v>
      </c>
    </row>
    <row r="25" spans="1:3" ht="15">
      <c r="A25" s="2">
        <v>7</v>
      </c>
      <c r="B25" s="2">
        <v>68</v>
      </c>
      <c r="C25" s="2" t="s">
        <v>136</v>
      </c>
    </row>
    <row r="26" spans="1:3" ht="15">
      <c r="A26" s="2">
        <v>8</v>
      </c>
      <c r="B26" s="2">
        <v>73</v>
      </c>
      <c r="C26" s="2" t="s">
        <v>137</v>
      </c>
    </row>
    <row r="27" spans="1:3" ht="15">
      <c r="A27" s="2">
        <v>9</v>
      </c>
      <c r="B27" s="2">
        <v>77</v>
      </c>
      <c r="C27" s="2" t="s">
        <v>138</v>
      </c>
    </row>
    <row r="28" spans="1:3" ht="15">
      <c r="A28" s="2">
        <v>10</v>
      </c>
      <c r="B28" s="2">
        <v>88</v>
      </c>
      <c r="C28" s="2" t="s">
        <v>139</v>
      </c>
    </row>
    <row r="29" spans="1:3" ht="15">
      <c r="A29" s="2">
        <v>11</v>
      </c>
      <c r="B29" s="2">
        <v>89</v>
      </c>
      <c r="C29" s="2" t="s">
        <v>140</v>
      </c>
    </row>
    <row r="30" spans="1:3" ht="15">
      <c r="A30" s="2">
        <v>12</v>
      </c>
      <c r="B30" s="2">
        <v>94</v>
      </c>
      <c r="C30" s="2" t="s">
        <v>141</v>
      </c>
    </row>
    <row r="31" spans="1:3" ht="15">
      <c r="A31" s="2">
        <v>13</v>
      </c>
      <c r="B31" s="2">
        <v>115</v>
      </c>
      <c r="C31" s="2" t="s">
        <v>142</v>
      </c>
    </row>
    <row r="32" spans="1:3" ht="15">
      <c r="A32" s="2">
        <v>14</v>
      </c>
      <c r="B32" s="2">
        <v>121</v>
      </c>
      <c r="C32" s="2" t="s">
        <v>143</v>
      </c>
    </row>
    <row r="33" spans="1:3" ht="15">
      <c r="A33" s="2">
        <v>15</v>
      </c>
      <c r="B33" s="2">
        <v>122</v>
      </c>
      <c r="C33" s="2" t="s">
        <v>144</v>
      </c>
    </row>
    <row r="34" spans="1:3" ht="15">
      <c r="A34" s="2">
        <v>16</v>
      </c>
      <c r="B34" s="2">
        <v>143</v>
      </c>
      <c r="C34" s="2" t="s">
        <v>145</v>
      </c>
    </row>
    <row r="35" spans="1:3" ht="15">
      <c r="A35" s="2">
        <v>17</v>
      </c>
      <c r="B35" s="2">
        <v>146</v>
      </c>
      <c r="C35" s="2" t="s">
        <v>146</v>
      </c>
    </row>
    <row r="36" spans="1:3" ht="15">
      <c r="A36" s="2">
        <v>18</v>
      </c>
      <c r="B36" s="2">
        <v>148</v>
      </c>
      <c r="C36" s="2" t="s">
        <v>147</v>
      </c>
    </row>
    <row r="37" spans="1:3" ht="15">
      <c r="A37" s="2">
        <v>19</v>
      </c>
      <c r="B37" s="2">
        <v>154</v>
      </c>
      <c r="C37" s="2" t="s">
        <v>148</v>
      </c>
    </row>
    <row r="38" spans="1:3" ht="15">
      <c r="A38" s="2">
        <v>20</v>
      </c>
      <c r="B38" s="2">
        <v>164</v>
      </c>
      <c r="C38" s="2" t="s">
        <v>149</v>
      </c>
    </row>
    <row r="39" spans="1:3" ht="15">
      <c r="A39" s="2">
        <v>21</v>
      </c>
      <c r="B39" s="2">
        <v>166</v>
      </c>
      <c r="C39" s="2" t="s">
        <v>150</v>
      </c>
    </row>
    <row r="40" spans="1:3" ht="15">
      <c r="A40" s="2">
        <v>22</v>
      </c>
      <c r="B40" s="2">
        <v>174</v>
      </c>
      <c r="C40" s="2" t="s">
        <v>151</v>
      </c>
    </row>
    <row r="41" spans="1:3" ht="15">
      <c r="A41" s="2">
        <v>23</v>
      </c>
      <c r="B41" s="2">
        <v>183</v>
      </c>
      <c r="C41" s="2" t="s">
        <v>152</v>
      </c>
    </row>
    <row r="42" spans="1:3" ht="15">
      <c r="A42" s="2">
        <v>24</v>
      </c>
      <c r="B42" s="2">
        <v>196</v>
      </c>
      <c r="C42" s="2" t="s">
        <v>153</v>
      </c>
    </row>
    <row r="43" spans="1:3" ht="15">
      <c r="A43" s="2">
        <v>25</v>
      </c>
      <c r="B43" s="2">
        <v>209</v>
      </c>
      <c r="C43" s="2" t="s">
        <v>154</v>
      </c>
    </row>
    <row r="44" spans="1:3" ht="15">
      <c r="A44" s="2">
        <v>26</v>
      </c>
      <c r="B44" s="2">
        <v>210</v>
      </c>
      <c r="C44" s="2" t="s">
        <v>155</v>
      </c>
    </row>
    <row r="45" spans="1:3" ht="15">
      <c r="A45" s="2">
        <v>27</v>
      </c>
      <c r="B45" s="2">
        <v>216</v>
      </c>
      <c r="C45" s="2" t="s">
        <v>156</v>
      </c>
    </row>
    <row r="47" spans="1:5" ht="15">
      <c r="A47" s="17" t="s">
        <v>164</v>
      </c>
      <c r="E47" s="17" t="s">
        <v>165</v>
      </c>
    </row>
    <row r="49" spans="1:5" ht="15">
      <c r="A49" s="17" t="s">
        <v>166</v>
      </c>
      <c r="E49" s="17" t="s">
        <v>167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2015-03-30T05:17:03Z</cp:lastPrinted>
  <dcterms:created xsi:type="dcterms:W3CDTF">2015-03-24T10:49:53Z</dcterms:created>
  <dcterms:modified xsi:type="dcterms:W3CDTF">2015-03-31T04:42:47Z</dcterms:modified>
  <cp:category/>
  <cp:version/>
  <cp:contentType/>
  <cp:contentStatus/>
</cp:coreProperties>
</file>