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tabRatio="4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<sst xmlns="http://schemas.openxmlformats.org/spreadsheetml/2006/main" count="73" uniqueCount="62">
  <si>
    <t>№п/п</t>
  </si>
  <si>
    <t>Адрес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</si>
  <si>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</si>
  <si>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</si>
  <si>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</si>
  <si>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</si>
  <si>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</si>
  <si>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</si>
  <si>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Фактически оплачено населением</t>
  </si>
  <si>
    <t>Расходы на жилищные услуги</t>
  </si>
  <si>
    <t>Дополнительные доходы</t>
  </si>
  <si>
    <t>К распределению 1/2 доп. Доходов</t>
  </si>
  <si>
    <t>содержание и аварийный ремонт дома, обслуживание лифтов и вывоз мусора</t>
  </si>
  <si>
    <t>Главный экономист</t>
  </si>
  <si>
    <t>Моргунова А.К.</t>
  </si>
  <si>
    <t>Таллинская, 2</t>
  </si>
  <si>
    <t>2.</t>
  </si>
  <si>
    <t>Отчет об аварийном ремонте общего имущества дома</t>
  </si>
  <si>
    <t>№</t>
  </si>
  <si>
    <t>ед.изм.</t>
  </si>
  <si>
    <t>вид работ</t>
  </si>
  <si>
    <t>объем</t>
  </si>
  <si>
    <t>отчет, руб.</t>
  </si>
  <si>
    <t>стоимость по плану, руб.</t>
  </si>
  <si>
    <t>Главный инженер ООО "УК по СЖФ"</t>
  </si>
  <si>
    <t>________________Дегтярев С.М.</t>
  </si>
  <si>
    <t>перерасход-, экономия+, руб.</t>
  </si>
  <si>
    <t>ПТО</t>
  </si>
  <si>
    <t>м</t>
  </si>
  <si>
    <t>шт</t>
  </si>
  <si>
    <t>Смена патронов</t>
  </si>
  <si>
    <t>Смена провода</t>
  </si>
  <si>
    <t>Канализация</t>
  </si>
  <si>
    <t>ГВС и ХВС</t>
  </si>
  <si>
    <t>Электроснабжение</t>
  </si>
  <si>
    <t>Конструктивные элементы</t>
  </si>
  <si>
    <t>Ремонт двери</t>
  </si>
  <si>
    <t>1 полотно</t>
  </si>
  <si>
    <t xml:space="preserve">Отчет с июня 2010 год по май 2011 года  </t>
  </si>
  <si>
    <t xml:space="preserve">Смена канализационных труб 100 </t>
  </si>
  <si>
    <t>Смена труб д. 32 мм</t>
  </si>
  <si>
    <t>Смена труб д. 80 мм</t>
  </si>
  <si>
    <t>Смена вентилей д. 20 мм</t>
  </si>
  <si>
    <t>Смена сборки д=20 мм</t>
  </si>
  <si>
    <t>Смена сборки д=25 мм</t>
  </si>
  <si>
    <t>Смена автомат.выключателей</t>
  </si>
  <si>
    <t>Смена розетки</t>
  </si>
  <si>
    <t>Смена шпингалетов</t>
  </si>
  <si>
    <t>Ремонт форточек</t>
  </si>
  <si>
    <t>Заделка трещин</t>
  </si>
  <si>
    <t>Заделка выбоин S до 1м2</t>
  </si>
  <si>
    <t>1место</t>
  </si>
  <si>
    <t>3.</t>
  </si>
  <si>
    <t>Отчет о подготовке к сезонной эксплуатации в зимний период 2010-2011 годов.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</si>
  <si>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</si>
  <si>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</si>
  <si>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</si>
  <si>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</si>
  <si>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тепловые узлы, шт</t>
  </si>
  <si>
    <t>1</t>
  </si>
  <si>
    <t>1000</t>
  </si>
  <si>
    <r>
      <t>"_</t>
    </r>
    <r>
      <rPr>
        <u val="single"/>
        <sz val="10"/>
        <rFont val="Arial Cyr"/>
        <family val="0"/>
      </rPr>
      <t>12___"____07_</t>
    </r>
    <r>
      <rPr>
        <sz val="10"/>
        <rFont val="Arial Cyr"/>
        <family val="0"/>
      </rPr>
      <t>______2011г.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</si>
</sst>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i/>
      <sz val="10"/>
      <name val="Arial Cyr"/>
      <family val="0"/>
    </font>
    <font>
      <b/>
      <i/>
      <sz val="10"/>
      <name val="Arial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1" fontId="3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1" xfId="53" applyFont="1" applyFill="1" applyBorder="1" applyAlignment="1">
      <alignment wrapText="1"/>
      <protection/>
    </xf>
    <xf numFmtId="0" fontId="4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wrapText="1"/>
    </xf>
    <xf numFmtId="0" fontId="0" fillId="0" borderId="11" xfId="0" applyFill="1" applyBorder="1" applyAlignment="1">
      <alignment wrapText="1"/>
    </xf>
    <xf numFmtId="3" fontId="0" fillId="0" borderId="11" xfId="0" applyNumberFormat="1" applyFill="1" applyBorder="1" applyAlignment="1">
      <alignment horizontal="center" wrapText="1"/>
    </xf>
    <xf numFmtId="3" fontId="0" fillId="0" borderId="11" xfId="0" applyNumberFormat="1" applyFill="1" applyBorder="1" applyAlignment="1">
      <alignment horizontal="center" vertical="center" wrapText="1"/>
    </xf>
    <xf numFmtId="0" fontId="3" fillId="0" borderId="11" xfId="53" applyFont="1" applyFill="1" applyBorder="1" applyAlignment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3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1" fontId="3" fillId="0" borderId="18" xfId="54" applyNumberFormat="1" applyFont="1" applyFill="1" applyBorder="1" applyAlignment="1">
      <alignment horizontal="center" vertical="center"/>
      <protection/>
    </xf>
    <xf numFmtId="164" fontId="3" fillId="0" borderId="1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ЭЖФ декабрь работаем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zoomScalePageLayoutView="0" workbookViewId="0" topLeftCell="A1">
      <selection activeCell="C7" sqref="C7:C8"/>
    </sheetView>
  </sheetViews>
  <sheetFormatPr defaultColWidth="9.00390625" defaultRowHeight="12.75"/>
  <cols>
    <col min="1" max="1" width="4.625" style="4" customWidth="1"/>
    <col min="2" max="2" width="33.125" style="4" customWidth="1"/>
    <col min="3" max="3" width="8.75390625" style="4" customWidth="1"/>
    <col min="4" max="4" width="9.25390625" style="4" customWidth="1"/>
    <col min="5" max="5" width="9.875" style="4" customWidth="1"/>
    <col min="6" max="7" width="9.125" style="4" customWidth="1"/>
    <col min="8" max="8" width="8.25390625" style="4" customWidth="1"/>
    <col min="9" max="16384" width="9.125" style="4" customWidth="1"/>
  </cols>
  <sheetData>
    <row r="1" ht="12.75">
      <c r="E1" s="4" t="s">
        <v>2</v>
      </c>
    </row>
    <row r="2" ht="12.75">
      <c r="E2" t="s">
        <v>24</v>
      </c>
    </row>
    <row r="3" ht="12.75">
      <c r="E3" t="s">
        <v>25</v>
      </c>
    </row>
    <row r="4" ht="12.75">
      <c r="E4"/>
    </row>
    <row r="5" ht="12.75">
      <c r="E5" t="s">
        <v>61</v>
      </c>
    </row>
    <row r="6" ht="12.75">
      <c r="A6" s="4" t="s">
        <v>38</v>
      </c>
    </row>
    <row r="7" spans="1:3" ht="12.75">
      <c r="A7" s="4" t="s">
        <v>1</v>
      </c>
      <c r="C7" s="4" t="s">
        <v>15</v>
      </c>
    </row>
    <row r="8" spans="1:3" ht="12.75">
      <c r="A8" s="4" t="s">
        <v>3</v>
      </c>
      <c r="C8" s="4">
        <v>2724.91</v>
      </c>
    </row>
    <row r="10" spans="1:2" ht="12.75">
      <c r="A10" s="4" t="s">
        <v>4</v>
      </c>
      <c r="B10" s="4" t="s">
        <v>5</v>
      </c>
    </row>
    <row r="11" spans="1:7" s="6" customFormat="1" ht="81" customHeight="1">
      <c r="A11" s="5" t="s">
        <v>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 s="6" customFormat="1" ht="14.25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s="10" customFormat="1" ht="44.25" customHeight="1">
      <c r="A13" s="7">
        <v>1</v>
      </c>
      <c r="B13" s="5" t="s">
        <v>12</v>
      </c>
      <c r="C13" s="8">
        <v>357945</v>
      </c>
      <c r="D13" s="9">
        <v>384184</v>
      </c>
      <c r="E13" s="8">
        <f>D13</f>
        <v>384184</v>
      </c>
      <c r="F13" s="9">
        <v>3840</v>
      </c>
      <c r="G13" s="19">
        <f>F13/2</f>
        <v>1920</v>
      </c>
    </row>
    <row r="14" ht="12.75">
      <c r="F14" s="11"/>
    </row>
    <row r="16" spans="1:8" ht="12.75">
      <c r="A16" s="12" t="s">
        <v>16</v>
      </c>
      <c r="B16" s="12" t="s">
        <v>17</v>
      </c>
      <c r="C16" s="12"/>
      <c r="D16" s="12"/>
      <c r="E16" s="12"/>
      <c r="F16" s="12"/>
      <c r="G16" s="12"/>
      <c r="H16" s="12"/>
    </row>
    <row r="17" spans="1:7" ht="63" customHeight="1">
      <c r="A17" s="13" t="s">
        <v>18</v>
      </c>
      <c r="B17" s="13" t="s">
        <v>20</v>
      </c>
      <c r="C17" s="13" t="s">
        <v>19</v>
      </c>
      <c r="D17" s="13" t="s">
        <v>21</v>
      </c>
      <c r="E17" s="13" t="s">
        <v>22</v>
      </c>
      <c r="F17" s="13" t="s">
        <v>23</v>
      </c>
      <c r="G17" s="13" t="s">
        <v>26</v>
      </c>
    </row>
    <row r="18" spans="1:7" ht="12.75">
      <c r="A18" s="14">
        <v>1</v>
      </c>
      <c r="B18" s="4">
        <v>2</v>
      </c>
      <c r="C18" s="14">
        <v>3</v>
      </c>
      <c r="D18" s="14">
        <v>4</v>
      </c>
      <c r="E18" s="14">
        <v>5</v>
      </c>
      <c r="F18" s="14">
        <v>0.5</v>
      </c>
      <c r="G18" s="14"/>
    </row>
    <row r="19" spans="1:7" ht="12.75" customHeight="1">
      <c r="A19" s="15"/>
      <c r="B19" s="24" t="s">
        <v>32</v>
      </c>
      <c r="C19" s="25"/>
      <c r="D19" s="25"/>
      <c r="E19" s="25"/>
      <c r="F19" s="16"/>
      <c r="G19" s="16"/>
    </row>
    <row r="20" spans="1:7" ht="12" customHeight="1">
      <c r="A20" s="20">
        <f>A19+1</f>
        <v>1</v>
      </c>
      <c r="B20" s="26" t="s">
        <v>39</v>
      </c>
      <c r="C20" s="25" t="s">
        <v>28</v>
      </c>
      <c r="D20" s="25">
        <v>1</v>
      </c>
      <c r="E20" s="25">
        <v>1406</v>
      </c>
      <c r="F20" s="17"/>
      <c r="G20" s="17"/>
    </row>
    <row r="21" spans="1:7" ht="12" customHeight="1">
      <c r="A21" s="20">
        <f aca="true" t="shared" si="0" ref="A21:A37">A20+1</f>
        <v>2</v>
      </c>
      <c r="B21" s="22" t="s">
        <v>33</v>
      </c>
      <c r="C21" s="2"/>
      <c r="D21" s="2"/>
      <c r="E21" s="2"/>
      <c r="F21" s="17"/>
      <c r="G21" s="17"/>
    </row>
    <row r="22" spans="1:7" ht="12" customHeight="1">
      <c r="A22" s="20">
        <f t="shared" si="0"/>
        <v>3</v>
      </c>
      <c r="B22" s="27" t="s">
        <v>40</v>
      </c>
      <c r="C22" s="2" t="s">
        <v>28</v>
      </c>
      <c r="D22" s="2">
        <v>4.5</v>
      </c>
      <c r="E22" s="2">
        <v>1652</v>
      </c>
      <c r="F22" s="17"/>
      <c r="G22" s="17"/>
    </row>
    <row r="23" spans="1:7" ht="12.75">
      <c r="A23" s="20">
        <f t="shared" si="0"/>
        <v>4</v>
      </c>
      <c r="B23" s="27" t="s">
        <v>41</v>
      </c>
      <c r="C23" s="2" t="s">
        <v>28</v>
      </c>
      <c r="D23" s="2">
        <v>1</v>
      </c>
      <c r="E23" s="2">
        <v>775</v>
      </c>
      <c r="F23" s="17"/>
      <c r="G23" s="17"/>
    </row>
    <row r="24" spans="1:7" ht="13.5" customHeight="1">
      <c r="A24" s="20">
        <f t="shared" si="0"/>
        <v>5</v>
      </c>
      <c r="B24" s="27" t="s">
        <v>42</v>
      </c>
      <c r="C24" s="3" t="s">
        <v>29</v>
      </c>
      <c r="D24" s="28">
        <v>1</v>
      </c>
      <c r="E24" s="29">
        <v>349</v>
      </c>
      <c r="F24" s="17"/>
      <c r="G24" s="17"/>
    </row>
    <row r="25" spans="1:7" ht="12" customHeight="1">
      <c r="A25" s="20">
        <f t="shared" si="0"/>
        <v>6</v>
      </c>
      <c r="B25" s="27" t="s">
        <v>43</v>
      </c>
      <c r="C25" s="3" t="s">
        <v>29</v>
      </c>
      <c r="D25" s="28">
        <v>1</v>
      </c>
      <c r="E25" s="29">
        <v>1382</v>
      </c>
      <c r="F25" s="17"/>
      <c r="G25" s="17"/>
    </row>
    <row r="26" spans="1:7" ht="12" customHeight="1">
      <c r="A26" s="20">
        <f t="shared" si="0"/>
        <v>7</v>
      </c>
      <c r="B26" s="27" t="s">
        <v>44</v>
      </c>
      <c r="C26" s="3" t="s">
        <v>29</v>
      </c>
      <c r="D26" s="28">
        <v>1</v>
      </c>
      <c r="E26" s="29">
        <v>2272</v>
      </c>
      <c r="F26" s="17"/>
      <c r="G26" s="17"/>
    </row>
    <row r="27" spans="1:7" ht="12.75">
      <c r="A27" s="20">
        <f t="shared" si="0"/>
        <v>8</v>
      </c>
      <c r="B27" s="23" t="s">
        <v>34</v>
      </c>
      <c r="C27" s="2"/>
      <c r="D27" s="2"/>
      <c r="E27" s="2"/>
      <c r="F27" s="18"/>
      <c r="G27" s="18"/>
    </row>
    <row r="28" spans="1:7" ht="12.75">
      <c r="A28" s="20">
        <f t="shared" si="0"/>
        <v>9</v>
      </c>
      <c r="B28" s="30" t="s">
        <v>45</v>
      </c>
      <c r="C28" s="2" t="s">
        <v>29</v>
      </c>
      <c r="D28" s="2">
        <v>1</v>
      </c>
      <c r="E28" s="2">
        <v>379</v>
      </c>
      <c r="F28" s="18"/>
      <c r="G28" s="18"/>
    </row>
    <row r="29" spans="1:7" ht="12.75">
      <c r="A29" s="20">
        <f t="shared" si="0"/>
        <v>10</v>
      </c>
      <c r="B29" s="30" t="s">
        <v>30</v>
      </c>
      <c r="C29" s="2" t="s">
        <v>29</v>
      </c>
      <c r="D29" s="2">
        <v>2</v>
      </c>
      <c r="E29" s="2">
        <v>168</v>
      </c>
      <c r="F29" s="18"/>
      <c r="G29" s="18"/>
    </row>
    <row r="30" spans="1:7" ht="12.75">
      <c r="A30" s="20">
        <f t="shared" si="0"/>
        <v>11</v>
      </c>
      <c r="B30" s="30" t="s">
        <v>46</v>
      </c>
      <c r="C30" s="2" t="s">
        <v>29</v>
      </c>
      <c r="D30" s="2">
        <v>1</v>
      </c>
      <c r="E30" s="2">
        <v>84</v>
      </c>
      <c r="F30" s="18"/>
      <c r="G30" s="18"/>
    </row>
    <row r="31" spans="1:7" ht="12.75">
      <c r="A31" s="20">
        <f t="shared" si="0"/>
        <v>12</v>
      </c>
      <c r="B31" s="30" t="s">
        <v>31</v>
      </c>
      <c r="C31" s="2" t="s">
        <v>28</v>
      </c>
      <c r="D31" s="2">
        <v>1</v>
      </c>
      <c r="E31" s="2">
        <v>30</v>
      </c>
      <c r="F31" s="18"/>
      <c r="G31" s="18"/>
    </row>
    <row r="32" spans="1:7" ht="12.75">
      <c r="A32" s="20"/>
      <c r="B32" s="23" t="s">
        <v>35</v>
      </c>
      <c r="C32" s="2"/>
      <c r="D32" s="2"/>
      <c r="E32" s="2"/>
      <c r="F32" s="18"/>
      <c r="G32" s="18"/>
    </row>
    <row r="33" spans="1:7" ht="12.75">
      <c r="A33" s="20">
        <f t="shared" si="0"/>
        <v>1</v>
      </c>
      <c r="B33" s="30" t="s">
        <v>36</v>
      </c>
      <c r="C33" s="2" t="s">
        <v>37</v>
      </c>
      <c r="D33" s="2">
        <v>10</v>
      </c>
      <c r="E33" s="2">
        <v>7800</v>
      </c>
      <c r="F33" s="18"/>
      <c r="G33" s="18"/>
    </row>
    <row r="34" spans="1:7" ht="12.75">
      <c r="A34" s="20">
        <f t="shared" si="0"/>
        <v>2</v>
      </c>
      <c r="B34" s="30" t="s">
        <v>47</v>
      </c>
      <c r="C34" s="2" t="s">
        <v>29</v>
      </c>
      <c r="D34" s="2">
        <v>1</v>
      </c>
      <c r="E34" s="2">
        <v>362</v>
      </c>
      <c r="F34" s="18"/>
      <c r="G34" s="18"/>
    </row>
    <row r="35" spans="1:7" ht="12.75">
      <c r="A35" s="20">
        <f t="shared" si="0"/>
        <v>3</v>
      </c>
      <c r="B35" s="30" t="s">
        <v>48</v>
      </c>
      <c r="C35" s="2" t="s">
        <v>29</v>
      </c>
      <c r="D35" s="2">
        <v>6</v>
      </c>
      <c r="E35" s="2">
        <v>1146</v>
      </c>
      <c r="F35" s="18"/>
      <c r="G35" s="18"/>
    </row>
    <row r="36" spans="1:7" ht="12.75">
      <c r="A36" s="20">
        <f t="shared" si="0"/>
        <v>4</v>
      </c>
      <c r="B36" s="30" t="s">
        <v>49</v>
      </c>
      <c r="C36" s="2" t="s">
        <v>28</v>
      </c>
      <c r="D36" s="2">
        <v>1</v>
      </c>
      <c r="E36" s="2">
        <v>57</v>
      </c>
      <c r="F36" s="18"/>
      <c r="G36" s="18"/>
    </row>
    <row r="37" spans="1:7" ht="12.75">
      <c r="A37" s="20">
        <f t="shared" si="0"/>
        <v>5</v>
      </c>
      <c r="B37" s="30" t="s">
        <v>50</v>
      </c>
      <c r="C37" s="2" t="s">
        <v>51</v>
      </c>
      <c r="D37" s="2">
        <v>2</v>
      </c>
      <c r="E37" s="2">
        <v>666</v>
      </c>
      <c r="F37" s="18"/>
      <c r="G37" s="18"/>
    </row>
    <row r="38" spans="1:7" ht="12.75">
      <c r="A38" s="18"/>
      <c r="B38" s="18"/>
      <c r="C38" s="18"/>
      <c r="D38" s="18"/>
      <c r="E38" s="18">
        <f>SUM(E20:E37)</f>
        <v>18528</v>
      </c>
      <c r="F38" s="21">
        <f>F18*12*C8</f>
        <v>16349.46</v>
      </c>
      <c r="G38" s="21">
        <f>F38-E38</f>
        <v>-2178.540000000001</v>
      </c>
    </row>
    <row r="41" spans="1:8" ht="12.75">
      <c r="A41" t="s">
        <v>52</v>
      </c>
      <c r="B41" s="31" t="s">
        <v>53</v>
      </c>
      <c r="C41" s="32"/>
      <c r="D41" s="32"/>
      <c r="E41" s="32"/>
      <c r="F41" s="32"/>
      <c r="G41" s="32"/>
      <c r="H41" s="32"/>
    </row>
    <row r="42" spans="1:7" ht="12.75">
      <c r="A42" s="47" t="s">
        <v>54</v>
      </c>
      <c r="B42" s="44" t="s">
        <v>55</v>
      </c>
      <c r="C42" s="36" t="s">
        <v>56</v>
      </c>
      <c r="D42" s="33"/>
      <c r="E42" s="37"/>
      <c r="F42" s="38"/>
      <c r="G42" s="38"/>
    </row>
    <row r="43" spans="1:7" ht="12.75">
      <c r="A43" s="48"/>
      <c r="B43" s="45"/>
      <c r="C43" s="39" t="s">
        <v>57</v>
      </c>
      <c r="D43" s="40"/>
      <c r="E43" s="41"/>
      <c r="F43" s="42"/>
      <c r="G43" s="42"/>
    </row>
    <row r="44" spans="1:7" ht="12.75">
      <c r="A44" s="48"/>
      <c r="B44" s="46"/>
      <c r="C44" s="49" t="s">
        <v>58</v>
      </c>
      <c r="D44" s="50"/>
      <c r="E44" s="1"/>
      <c r="F44" s="42"/>
      <c r="G44" s="42"/>
    </row>
    <row r="45" spans="1:7" ht="12.75">
      <c r="A45" s="34" t="s">
        <v>59</v>
      </c>
      <c r="B45" s="35" t="s">
        <v>60</v>
      </c>
      <c r="C45" s="51">
        <v>1</v>
      </c>
      <c r="D45" s="52"/>
      <c r="E45" s="43"/>
      <c r="F45" s="42"/>
      <c r="G45" s="42"/>
    </row>
    <row r="49" spans="2:5" ht="12.75">
      <c r="B49" s="4" t="s">
        <v>13</v>
      </c>
      <c r="E49" s="4" t="s">
        <v>14</v>
      </c>
    </row>
    <row r="52" ht="12.75">
      <c r="B52" s="4" t="s">
        <v>27</v>
      </c>
    </row>
  </sheetData>
  <sheetProtection/>
  <mergeCells count="4">
    <mergeCell ref="B42:B44"/>
    <mergeCell ref="A42:A44"/>
    <mergeCell ref="C44:D44"/>
    <mergeCell ref="C45:D4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2011-07-12T07:45:17Z</cp:lastPrinted>
  <dcterms:created xsi:type="dcterms:W3CDTF">2007-02-22T10:07:49Z</dcterms:created>
  <dcterms:modified xsi:type="dcterms:W3CDTF">2012-06-20T07:37:48Z</dcterms:modified>
  <cp:category/>
  <cp:version/>
  <cp:contentType/>
  <cp:contentStatus/>
</cp:coreProperties>
</file>