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<sst xmlns="http://schemas.openxmlformats.org/spreadsheetml/2006/main" count="221" uniqueCount="153">
  <si>
    <t>Отчет об исполнении управляющей организацией договора управления дома 
 № 97 по ул. Широтная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</si>
  <si>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</si>
  <si>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</si>
  <si>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</si>
  <si>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</si>
  <si>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</si>
  <si>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</si>
  <si>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</si>
  <si>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</si>
  <si>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</si>
  <si>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</si>
  <si>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</si>
  <si>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</si>
  <si>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</si>
  <si>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</si>
  <si>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</si>
  <si>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</si>
  <si>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</si>
  <si>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</si>
  <si>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</si>
  <si>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</si>
  <si>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</si>
  <si>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</si>
  <si>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</si>
  <si>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</si>
  <si>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</si>
  <si>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</si>
  <si>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</si>
  <si>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</si>
  <si>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</si>
  <si>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</si>
  <si>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</si>
  <si>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</si>
  <si>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</si>
  <si>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</si>
  <si>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</si>
  <si>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</si>
  <si>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</si>
  <si>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</si>
  <si>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</si>
  <si>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</si>
  <si>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</si>
  <si>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</si>
  <si>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</si>
  <si>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</si>
  <si>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</si>
  <si>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</si>
  <si>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</si>
  <si>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</si>
  <si>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-392 770</t>
  </si>
  <si>
    <t>Дополнительные доходы</t>
  </si>
  <si>
    <t>ИТОГО</t>
  </si>
  <si>
    <t>4. Текущий ремонт, в т.ч.</t>
  </si>
  <si>
    <t>Ед.изм.</t>
  </si>
  <si>
    <t>Объем</t>
  </si>
  <si>
    <t>остекление</t>
  </si>
  <si>
    <t>м2</t>
  </si>
  <si>
    <t>отопление</t>
  </si>
  <si>
    <t>ХВС</t>
  </si>
  <si>
    <t>шт</t>
  </si>
  <si>
    <t>тепловые узлы</t>
  </si>
  <si>
    <t>ремонт зеленых насаждений</t>
  </si>
  <si>
    <t>100 983</t>
  </si>
  <si>
    <t>раз</t>
  </si>
  <si>
    <t>11 250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</si>
  <si>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</si>
  <si>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</si>
  <si>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</si>
  <si>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8 830</t>
  </si>
  <si>
    <t>Побелка бордюров, расположенных на дворовой части</t>
  </si>
  <si>
    <t>п.м.</t>
  </si>
  <si>
    <t>2 943</t>
  </si>
  <si>
    <t>Укос травы</t>
  </si>
  <si>
    <t>2 131</t>
  </si>
  <si>
    <t>13 636</t>
  </si>
  <si>
    <t>149 802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</si>
  <si>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</si>
  <si>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</si>
  <si>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</si>
  <si>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</si>
  <si>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</si>
  <si>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</si>
  <si>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</si>
  <si>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</si>
  <si>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</si>
  <si>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</si>
  <si>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</si>
  <si>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</si>
  <si>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</si>
  <si>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</si>
  <si>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</si>
  <si>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</si>
  <si>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</si>
  <si>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</si>
  <si>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</si>
  <si>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</si>
  <si>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</si>
  <si>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</si>
  <si>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</si>
  <si>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</si>
  <si>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</si>
  <si>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</si>
  <si>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Дом</t>
  </si>
  <si>
    <t>ГВС</t>
  </si>
  <si>
    <t>Акт № 03.2014.GVS.88108</t>
  </si>
  <si>
    <t>20.03.2014 9:55-21.03.2014 1:15,06.03.2014 10:30-06.03.2014 17:40</t>
  </si>
  <si>
    <t>час.</t>
  </si>
  <si>
    <t>100%</t>
  </si>
  <si>
    <t>Тепло Тюмени</t>
  </si>
  <si>
    <t>Акт № 06.2014.GVS.88108</t>
  </si>
  <si>
    <t>14.06.2014 0:00-15.06.2014 6:00,20.06.2014 9:15-20.06.2014 16:00</t>
  </si>
  <si>
    <t>Акт № 07.2014.GVS.88108</t>
  </si>
  <si>
    <t>24.07.2014 10:30-31.07.2014 23:59,14.07.2014 19:00-14.07.2014 23:30,02.07.2014 9:00-03.07.2014 15:38</t>
  </si>
  <si>
    <t>Акт № 08.2014.GVS.88108</t>
  </si>
  <si>
    <t>01.08.2014 0:00-09.08.2014 1:00,12.08.2014 14:40-12.08.2014 15:30,14.08.2014 9:44-15.08.2014 22:45</t>
  </si>
  <si>
    <t>Акт № 01.2014.GVS.88108</t>
  </si>
  <si>
    <t>14.01.2014 9:00-14.01.2014 16:15,19.01.2014 9:00-19.01.2014 17:00,23.01.2014 9:40-23.01.2014 12:30,20.01.2014 10:15-21.01.2014 1:30</t>
  </si>
  <si>
    <t>10. Сведения о должниках на 01.01.2015</t>
  </si>
  <si>
    <t>Номер квартиры</t>
  </si>
  <si>
    <t>Сумма долга</t>
  </si>
  <si>
    <t>8 868</t>
  </si>
  <si>
    <t>7 120</t>
  </si>
  <si>
    <t>44 412</t>
  </si>
  <si>
    <t>14 443</t>
  </si>
  <si>
    <t>22 731</t>
  </si>
  <si>
    <t>36 241</t>
  </si>
  <si>
    <t>85 584</t>
  </si>
  <si>
    <t>23 047</t>
  </si>
  <si>
    <t>72 356</t>
  </si>
  <si>
    <t>8 610</t>
  </si>
  <si>
    <t>44 917</t>
  </si>
  <si>
    <t>13 161</t>
  </si>
  <si>
    <t>76 167</t>
  </si>
  <si>
    <t>16 810</t>
  </si>
  <si>
    <t>67 293</t>
  </si>
  <si>
    <t>3.Накопительный резервный фонд (текущий ремонт, ремонт общего имущества, дополнительные доходы)</t>
  </si>
  <si>
    <t>Текущий ремонт, ремонт общего имущества</t>
  </si>
  <si>
    <t>монтаж регулятора ГВС</t>
  </si>
  <si>
    <t>реконструкция теплолвых сетей</t>
  </si>
  <si>
    <t>ремонт входных дверей</t>
  </si>
  <si>
    <t>в/подогреватели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</si>
  <si>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</si>
  <si>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</si>
  <si>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</si>
  <si>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</si>
  <si>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</si>
  <si>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</si>
  <si>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</si>
  <si>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</si>
  <si>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Механизированная уборка</t>
  </si>
  <si>
    <t>12 160</t>
  </si>
  <si>
    <t xml:space="preserve">вывоз снега  </t>
  </si>
  <si>
    <t>Тепло Тюмени-филиал ОАО "СУЭНКО"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</si>
</sst>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9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wrapText="1"/>
      <protection/>
    </xf>
    <xf numFmtId="0" fontId="0" fillId="0" borderId="11" xfId="0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workbookViewId="0" topLeftCell="A114">
      <selection activeCell="A89" sqref="A89"/>
    </sheetView>
  </sheetViews>
  <sheetFormatPr defaultColWidth="9.140625" defaultRowHeight="15"/>
  <cols>
    <col min="1" max="1" width="6.8515625" style="0" customWidth="1"/>
    <col min="2" max="2" width="48.00390625" style="0" customWidth="1"/>
    <col min="3" max="6" width="18.00390625" style="0" customWidth="1"/>
    <col min="7" max="7" width="20.00390625" style="0" customWidth="1"/>
  </cols>
  <sheetData>
    <row r="1" spans="1:7" ht="153" customHeight="1">
      <c r="A1" s="19" t="s">
        <v>0</v>
      </c>
      <c r="B1" s="19"/>
      <c r="C1" s="19"/>
      <c r="D1" s="19"/>
      <c r="E1" s="19"/>
      <c r="F1" s="19"/>
      <c r="G1" s="1"/>
    </row>
    <row r="6" spans="2:3" ht="18.75">
      <c r="B6" s="5" t="s">
        <v>1</v>
      </c>
      <c r="C6" s="5">
        <v>1977</v>
      </c>
    </row>
    <row r="7" spans="2:3" ht="18.75">
      <c r="B7" s="5" t="s">
        <v>2</v>
      </c>
      <c r="C7" s="5">
        <v>5196.12</v>
      </c>
    </row>
    <row r="9" spans="1:7" ht="60" customHeight="1">
      <c r="A9" s="20" t="s">
        <v>3</v>
      </c>
      <c r="B9" s="20"/>
      <c r="C9" s="20"/>
      <c r="D9" s="20"/>
      <c r="E9" s="20"/>
      <c r="F9" s="20"/>
      <c r="G9" s="1"/>
    </row>
    <row r="11" spans="1:6" ht="63.7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C26</f>
        <v>189559.0579</v>
      </c>
      <c r="D13" s="6">
        <f>D26</f>
        <v>1036318.3332000001</v>
      </c>
      <c r="E13" s="6">
        <f>E26</f>
        <v>943015.8338999999</v>
      </c>
      <c r="F13" s="6">
        <f>F26</f>
        <v>282861.19120000006</v>
      </c>
    </row>
    <row r="14" spans="1:6" ht="45">
      <c r="A14" s="2" t="s">
        <v>12</v>
      </c>
      <c r="B14" s="3" t="s">
        <v>13</v>
      </c>
      <c r="C14" s="6">
        <v>73105.3217</v>
      </c>
      <c r="D14" s="6">
        <v>333074.6612</v>
      </c>
      <c r="E14" s="6">
        <v>315207.7784</v>
      </c>
      <c r="F14" s="6">
        <v>90972.2045</v>
      </c>
    </row>
    <row r="15" spans="1:6" ht="15">
      <c r="A15" s="2" t="s">
        <v>14</v>
      </c>
      <c r="B15" s="3" t="s">
        <v>15</v>
      </c>
      <c r="C15" s="6">
        <v>19300.5163</v>
      </c>
      <c r="D15" s="6">
        <v>88882.4664</v>
      </c>
      <c r="E15" s="6">
        <v>83153.6982</v>
      </c>
      <c r="F15" s="6">
        <v>25029.2845</v>
      </c>
    </row>
    <row r="16" spans="1:6" ht="15">
      <c r="A16" s="2" t="s">
        <v>16</v>
      </c>
      <c r="B16" s="3" t="s">
        <v>17</v>
      </c>
      <c r="C16" s="6">
        <v>26211.6261</v>
      </c>
      <c r="D16" s="6">
        <v>117331.599</v>
      </c>
      <c r="E16" s="6">
        <v>110135.2102</v>
      </c>
      <c r="F16" s="6">
        <v>33408.0149</v>
      </c>
    </row>
    <row r="17" spans="1:6" ht="15">
      <c r="A17" s="2" t="s">
        <v>18</v>
      </c>
      <c r="B17" s="3" t="s">
        <v>19</v>
      </c>
      <c r="C17" s="6">
        <v>13009.8537</v>
      </c>
      <c r="D17" s="6">
        <v>66044.5744</v>
      </c>
      <c r="E17" s="6">
        <v>61211.9238</v>
      </c>
      <c r="F17" s="6">
        <v>17842.5043</v>
      </c>
    </row>
    <row r="18" spans="1:6" ht="30">
      <c r="A18" s="2" t="s">
        <v>20</v>
      </c>
      <c r="B18" s="3" t="s">
        <v>22</v>
      </c>
      <c r="C18" s="6">
        <v>4170.6606</v>
      </c>
      <c r="D18" s="6">
        <v>40920.9586</v>
      </c>
      <c r="E18" s="6">
        <v>34034.9298</v>
      </c>
      <c r="F18" s="6">
        <v>11056.6894</v>
      </c>
    </row>
    <row r="19" spans="1:6" ht="15">
      <c r="A19" s="2" t="s">
        <v>21</v>
      </c>
      <c r="B19" s="3" t="s">
        <v>23</v>
      </c>
      <c r="C19" s="6">
        <v>10412.665</v>
      </c>
      <c r="D19" s="6">
        <v>19895.0628</v>
      </c>
      <c r="E19" s="6">
        <v>26672.0164</v>
      </c>
      <c r="F19" s="6">
        <v>3635.7114</v>
      </c>
    </row>
    <row r="20" spans="1:6" ht="15">
      <c r="A20" s="2" t="s">
        <v>24</v>
      </c>
      <c r="B20" s="3" t="s">
        <v>25</v>
      </c>
      <c r="C20" s="6">
        <v>33266.9979</v>
      </c>
      <c r="D20" s="6">
        <v>165325.4518</v>
      </c>
      <c r="E20" s="6">
        <v>151931.3839</v>
      </c>
      <c r="F20" s="6">
        <v>46661.0658</v>
      </c>
    </row>
    <row r="21" spans="1:6" ht="15">
      <c r="A21" s="2" t="s">
        <v>26</v>
      </c>
      <c r="B21" s="3" t="s">
        <v>27</v>
      </c>
      <c r="C21" s="6">
        <v>42952.1876</v>
      </c>
      <c r="D21" s="6">
        <v>181281.7934</v>
      </c>
      <c r="E21" s="6">
        <v>172566.7901</v>
      </c>
      <c r="F21" s="6">
        <v>51667.1909</v>
      </c>
    </row>
    <row r="22" spans="1:6" ht="15">
      <c r="A22" s="2" t="s">
        <v>28</v>
      </c>
      <c r="B22" s="3" t="s">
        <v>29</v>
      </c>
      <c r="C22" s="6">
        <v>0</v>
      </c>
      <c r="D22" s="6">
        <v>91451.712</v>
      </c>
      <c r="E22" s="6">
        <v>68527.5734</v>
      </c>
      <c r="F22" s="6">
        <v>22924.1386</v>
      </c>
    </row>
    <row r="23" spans="1:6" ht="15">
      <c r="A23" s="2" t="s">
        <v>30</v>
      </c>
      <c r="B23" s="3" t="s">
        <v>31</v>
      </c>
      <c r="C23" s="6">
        <f>30445.2336-12023.75</f>
        <v>18421.4836</v>
      </c>
      <c r="D23" s="6">
        <v>115228.75</v>
      </c>
      <c r="E23" s="6">
        <v>100347.6286</v>
      </c>
      <c r="F23" s="6">
        <v>33302.239</v>
      </c>
    </row>
    <row r="24" spans="1:6" ht="15">
      <c r="A24" s="2" t="s">
        <v>32</v>
      </c>
      <c r="B24" s="3" t="s">
        <v>33</v>
      </c>
      <c r="C24" s="6">
        <v>21813.0671</v>
      </c>
      <c r="D24" s="6">
        <v>93837.8688</v>
      </c>
      <c r="E24" s="6">
        <v>89235.9588</v>
      </c>
      <c r="F24" s="6">
        <v>26414.9771</v>
      </c>
    </row>
    <row r="25" spans="1:6" ht="15">
      <c r="A25" s="2" t="s">
        <v>34</v>
      </c>
      <c r="B25" s="3" t="s">
        <v>35</v>
      </c>
      <c r="C25" s="6">
        <v>0</v>
      </c>
      <c r="D25" s="6">
        <v>56118.096</v>
      </c>
      <c r="E25" s="6">
        <v>45198.7207</v>
      </c>
      <c r="F25" s="6">
        <v>10919.3753</v>
      </c>
    </row>
    <row r="26" spans="1:6" ht="15">
      <c r="A26" s="3"/>
      <c r="B26" s="3" t="s">
        <v>36</v>
      </c>
      <c r="C26" s="6">
        <f>SUM(C15:C25)</f>
        <v>189559.0579</v>
      </c>
      <c r="D26" s="6">
        <f>SUM(D15:D25)</f>
        <v>1036318.3332000001</v>
      </c>
      <c r="E26" s="6">
        <f>SUM(E15:E25)</f>
        <v>943015.8338999999</v>
      </c>
      <c r="F26" s="6">
        <f>SUM(F15:F25)</f>
        <v>282861.19120000006</v>
      </c>
    </row>
    <row r="27" spans="1:6" ht="15">
      <c r="A27" s="3"/>
      <c r="B27" s="3" t="s">
        <v>37</v>
      </c>
      <c r="C27" s="7"/>
      <c r="D27" s="7"/>
      <c r="E27" s="6">
        <v>92.06493779471081</v>
      </c>
      <c r="F27" s="7"/>
    </row>
    <row r="30" spans="1:7" ht="60" customHeight="1">
      <c r="A30" s="20" t="s">
        <v>38</v>
      </c>
      <c r="B30" s="20"/>
      <c r="C30" s="20"/>
      <c r="D30" s="20"/>
      <c r="E30" s="20"/>
      <c r="F30" s="20"/>
      <c r="G30" s="1"/>
    </row>
    <row r="33" spans="1:6" ht="61.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6">
        <v>332489.2179</v>
      </c>
      <c r="D35" s="6">
        <v>2263328.671</v>
      </c>
      <c r="E35" s="6">
        <v>1779020.222</v>
      </c>
      <c r="F35" s="6">
        <v>651838.3869</v>
      </c>
    </row>
    <row r="36" spans="1:6" ht="15">
      <c r="A36" s="2" t="s">
        <v>12</v>
      </c>
      <c r="B36" s="3" t="s">
        <v>40</v>
      </c>
      <c r="C36" s="6">
        <v>1681.6085</v>
      </c>
      <c r="D36" s="6">
        <v>9392.9335</v>
      </c>
      <c r="E36" s="6">
        <v>8627.0965</v>
      </c>
      <c r="F36" s="6">
        <v>2447.4455</v>
      </c>
    </row>
    <row r="37" spans="1:6" ht="15">
      <c r="A37" s="2" t="s">
        <v>24</v>
      </c>
      <c r="B37" s="3" t="s">
        <v>41</v>
      </c>
      <c r="C37" s="6">
        <v>0</v>
      </c>
      <c r="D37" s="6">
        <v>684611.2717</v>
      </c>
      <c r="E37" s="6">
        <v>517084.3293</v>
      </c>
      <c r="F37" s="6">
        <v>167526.9424</v>
      </c>
    </row>
    <row r="38" spans="1:6" ht="15">
      <c r="A38" s="2" t="s">
        <v>26</v>
      </c>
      <c r="B38" s="3" t="s">
        <v>42</v>
      </c>
      <c r="C38" s="6">
        <v>330807.6094</v>
      </c>
      <c r="D38" s="6">
        <v>1569324.4658</v>
      </c>
      <c r="E38" s="6">
        <v>1253308.7962</v>
      </c>
      <c r="F38" s="6">
        <v>481863.999</v>
      </c>
    </row>
    <row r="39" spans="3:6" ht="15">
      <c r="C39" s="8"/>
      <c r="D39" s="8"/>
      <c r="E39" s="8"/>
      <c r="F39" s="8"/>
    </row>
    <row r="40" spans="1:6" ht="15">
      <c r="A40" s="3"/>
      <c r="B40" s="3" t="s">
        <v>36</v>
      </c>
      <c r="C40" s="6">
        <v>332489.2179</v>
      </c>
      <c r="D40" s="6">
        <v>2263328.671</v>
      </c>
      <c r="E40" s="6">
        <v>1779020.2219999998</v>
      </c>
      <c r="F40" s="6">
        <v>651838.3869</v>
      </c>
    </row>
    <row r="41" spans="1:6" ht="15">
      <c r="A41" s="3"/>
      <c r="B41" s="3" t="s">
        <v>37</v>
      </c>
      <c r="C41" s="7"/>
      <c r="D41" s="7"/>
      <c r="E41" s="6">
        <v>78.601939028766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7" spans="1:6" ht="15">
      <c r="A47" s="9"/>
      <c r="B47" s="9"/>
      <c r="C47" s="10"/>
      <c r="D47" s="10"/>
      <c r="E47" s="11"/>
      <c r="F47" s="10"/>
    </row>
    <row r="49" spans="1:7" ht="60" customHeight="1">
      <c r="A49" s="21" t="s">
        <v>135</v>
      </c>
      <c r="B49" s="20"/>
      <c r="C49" s="20"/>
      <c r="D49" s="20"/>
      <c r="E49" s="20"/>
      <c r="F49" s="20"/>
      <c r="G49" s="1"/>
    </row>
    <row r="51" spans="1:6" ht="39.75" customHeight="1">
      <c r="A51" s="2" t="s">
        <v>43</v>
      </c>
      <c r="B51" s="2" t="s">
        <v>44</v>
      </c>
      <c r="C51" s="2" t="s">
        <v>45</v>
      </c>
      <c r="D51" s="2" t="s">
        <v>46</v>
      </c>
      <c r="E51" s="2" t="s">
        <v>47</v>
      </c>
      <c r="F51" s="2" t="s">
        <v>48</v>
      </c>
    </row>
    <row r="52" spans="1:6" ht="15">
      <c r="A52" s="2">
        <v>1</v>
      </c>
      <c r="B52" s="2">
        <v>2</v>
      </c>
      <c r="C52" s="2">
        <v>3</v>
      </c>
      <c r="D52" s="2">
        <v>4</v>
      </c>
      <c r="E52" s="2">
        <v>5</v>
      </c>
      <c r="F52" s="2">
        <v>6</v>
      </c>
    </row>
    <row r="53" spans="1:6" ht="15">
      <c r="A53" s="2">
        <v>1</v>
      </c>
      <c r="B53" s="12" t="s">
        <v>136</v>
      </c>
      <c r="C53" s="2" t="s">
        <v>49</v>
      </c>
      <c r="D53" s="6">
        <f>E22+E19</f>
        <v>95199.58979999999</v>
      </c>
      <c r="E53" s="2">
        <f>E63</f>
        <v>284555</v>
      </c>
      <c r="F53" s="6">
        <f>C53+D53-E53</f>
        <v>-582125.4102</v>
      </c>
    </row>
    <row r="54" spans="1:6" ht="15">
      <c r="A54" s="2">
        <v>2</v>
      </c>
      <c r="B54" s="2" t="s">
        <v>50</v>
      </c>
      <c r="C54" s="2">
        <v>24135</v>
      </c>
      <c r="D54" s="2">
        <v>0</v>
      </c>
      <c r="E54" s="2"/>
      <c r="F54" s="2">
        <v>24135</v>
      </c>
    </row>
    <row r="55" spans="1:6" s="25" customFormat="1" ht="15">
      <c r="A55" s="23"/>
      <c r="B55" s="23" t="s">
        <v>51</v>
      </c>
      <c r="C55" s="23">
        <f>C53+C54</f>
        <v>-368635</v>
      </c>
      <c r="D55" s="24">
        <f>D53</f>
        <v>95199.58979999999</v>
      </c>
      <c r="E55" s="23">
        <f>E53</f>
        <v>284555</v>
      </c>
      <c r="F55" s="24">
        <f>F53+F54</f>
        <v>-557990.4102</v>
      </c>
    </row>
    <row r="57" spans="1:6" ht="60" customHeight="1">
      <c r="A57" s="20" t="s">
        <v>52</v>
      </c>
      <c r="B57" s="22"/>
      <c r="C57" s="22"/>
      <c r="D57" s="22"/>
      <c r="E57" s="22"/>
      <c r="F57" s="22"/>
    </row>
    <row r="59" spans="1:5" ht="39.75" customHeight="1">
      <c r="A59" s="2" t="s">
        <v>43</v>
      </c>
      <c r="B59" s="2" t="s">
        <v>44</v>
      </c>
      <c r="C59" s="2" t="s">
        <v>53</v>
      </c>
      <c r="D59" s="2" t="s">
        <v>54</v>
      </c>
      <c r="E59" s="2" t="s">
        <v>47</v>
      </c>
    </row>
    <row r="60" spans="1:5" ht="15">
      <c r="A60" s="2">
        <v>1</v>
      </c>
      <c r="B60" s="2">
        <v>2</v>
      </c>
      <c r="C60" s="2">
        <v>3</v>
      </c>
      <c r="D60" s="2">
        <v>4</v>
      </c>
      <c r="E60" s="2">
        <v>5</v>
      </c>
    </row>
    <row r="61" spans="1:5" ht="15">
      <c r="A61" s="2">
        <v>1</v>
      </c>
      <c r="B61" s="13" t="s">
        <v>137</v>
      </c>
      <c r="C61" s="12" t="s">
        <v>59</v>
      </c>
      <c r="D61" s="6">
        <v>1</v>
      </c>
      <c r="E61" s="2">
        <v>94647</v>
      </c>
    </row>
    <row r="62" spans="1:5" ht="15">
      <c r="A62" s="2">
        <v>2</v>
      </c>
      <c r="B62" s="13" t="s">
        <v>138</v>
      </c>
      <c r="C62" s="2"/>
      <c r="D62" s="4"/>
      <c r="E62" s="2">
        <v>189908</v>
      </c>
    </row>
    <row r="63" spans="1:5" s="25" customFormat="1" ht="15">
      <c r="A63" s="23"/>
      <c r="B63" s="23" t="s">
        <v>51</v>
      </c>
      <c r="C63" s="23"/>
      <c r="D63" s="23"/>
      <c r="E63" s="23">
        <f>E61+E62</f>
        <v>284555</v>
      </c>
    </row>
    <row r="65" spans="1:6" ht="60" customHeight="1">
      <c r="A65" s="21" t="s">
        <v>141</v>
      </c>
      <c r="B65" s="22"/>
      <c r="C65" s="22"/>
      <c r="D65" s="22"/>
      <c r="E65" s="22"/>
      <c r="F65" s="22"/>
    </row>
    <row r="67" spans="1:5" ht="39.75" customHeight="1">
      <c r="A67" s="2" t="s">
        <v>43</v>
      </c>
      <c r="B67" s="2" t="s">
        <v>44</v>
      </c>
      <c r="C67" s="2" t="s">
        <v>53</v>
      </c>
      <c r="D67" s="2" t="s">
        <v>54</v>
      </c>
      <c r="E67" s="2" t="s">
        <v>47</v>
      </c>
    </row>
    <row r="68" spans="1:5" ht="15">
      <c r="A68" s="2">
        <v>1</v>
      </c>
      <c r="B68" s="2">
        <v>2</v>
      </c>
      <c r="C68" s="2">
        <v>3</v>
      </c>
      <c r="D68" s="2">
        <v>4</v>
      </c>
      <c r="E68" s="2">
        <v>5</v>
      </c>
    </row>
    <row r="69" spans="1:5" ht="15">
      <c r="A69" s="2">
        <v>1</v>
      </c>
      <c r="B69" s="3" t="s">
        <v>55</v>
      </c>
      <c r="C69" s="2" t="s">
        <v>56</v>
      </c>
      <c r="D69" s="2">
        <v>4</v>
      </c>
      <c r="E69" s="2">
        <v>1636</v>
      </c>
    </row>
    <row r="70" spans="1:5" ht="15">
      <c r="A70" s="2">
        <v>2</v>
      </c>
      <c r="B70" s="3" t="s">
        <v>57</v>
      </c>
      <c r="C70" s="2"/>
      <c r="D70" s="2"/>
      <c r="E70" s="2">
        <v>189908</v>
      </c>
    </row>
    <row r="71" spans="1:5" ht="15">
      <c r="A71" s="2">
        <v>3</v>
      </c>
      <c r="B71" s="3" t="s">
        <v>58</v>
      </c>
      <c r="C71" s="2"/>
      <c r="D71" s="2"/>
      <c r="E71" s="2">
        <v>26860</v>
      </c>
    </row>
    <row r="72" spans="1:5" ht="15">
      <c r="A72" s="2">
        <v>4</v>
      </c>
      <c r="B72" s="14" t="s">
        <v>140</v>
      </c>
      <c r="C72" s="2" t="s">
        <v>59</v>
      </c>
      <c r="D72" s="2">
        <v>1</v>
      </c>
      <c r="E72" s="2">
        <v>9453</v>
      </c>
    </row>
    <row r="73" spans="1:5" ht="15">
      <c r="A73" s="2">
        <v>5</v>
      </c>
      <c r="B73" s="3" t="s">
        <v>60</v>
      </c>
      <c r="C73" s="2" t="s">
        <v>59</v>
      </c>
      <c r="D73" s="2">
        <v>2</v>
      </c>
      <c r="E73" s="2">
        <v>20208</v>
      </c>
    </row>
    <row r="74" spans="1:5" ht="15">
      <c r="A74" s="2">
        <v>6</v>
      </c>
      <c r="B74" s="14" t="s">
        <v>139</v>
      </c>
      <c r="C74" s="2" t="s">
        <v>59</v>
      </c>
      <c r="D74" s="2">
        <v>3</v>
      </c>
      <c r="E74" s="2">
        <f>1596*D74</f>
        <v>4788</v>
      </c>
    </row>
    <row r="75" spans="1:5" ht="15">
      <c r="A75" s="2"/>
      <c r="B75" s="2" t="s">
        <v>51</v>
      </c>
      <c r="C75" s="2"/>
      <c r="D75" s="2"/>
      <c r="E75" s="2">
        <f>E69+E70+E71+E72+E73+E74</f>
        <v>252853</v>
      </c>
    </row>
    <row r="76" spans="1:5" ht="21">
      <c r="A76" s="16" t="s">
        <v>143</v>
      </c>
      <c r="B76" s="17" t="s">
        <v>144</v>
      </c>
      <c r="C76" s="15"/>
      <c r="D76" s="15"/>
      <c r="E76" s="15"/>
    </row>
    <row r="78" spans="1:6" ht="60" customHeight="1">
      <c r="A78" s="21" t="s">
        <v>142</v>
      </c>
      <c r="B78" s="22"/>
      <c r="C78" s="22"/>
      <c r="D78" s="22"/>
      <c r="E78" s="22"/>
      <c r="F78" s="22"/>
    </row>
    <row r="80" spans="1:5" ht="39.75" customHeight="1">
      <c r="A80" s="2" t="s">
        <v>43</v>
      </c>
      <c r="B80" s="2" t="s">
        <v>44</v>
      </c>
      <c r="C80" s="2" t="s">
        <v>53</v>
      </c>
      <c r="D80" s="2" t="s">
        <v>54</v>
      </c>
      <c r="E80" s="2" t="s">
        <v>47</v>
      </c>
    </row>
    <row r="81" spans="1:5" ht="15">
      <c r="A81" s="26">
        <v>1</v>
      </c>
      <c r="B81" s="26">
        <v>2</v>
      </c>
      <c r="C81" s="26">
        <v>3</v>
      </c>
      <c r="D81" s="26">
        <v>4</v>
      </c>
      <c r="E81" s="26">
        <v>5</v>
      </c>
    </row>
    <row r="82" spans="1:5" ht="15">
      <c r="A82" s="29"/>
      <c r="B82" s="30" t="s">
        <v>151</v>
      </c>
      <c r="C82" s="29"/>
      <c r="D82" s="29"/>
      <c r="E82" s="29"/>
    </row>
    <row r="83" spans="1:5" ht="15">
      <c r="A83" s="27">
        <v>1</v>
      </c>
      <c r="B83" s="28" t="s">
        <v>149</v>
      </c>
      <c r="C83" s="27" t="s">
        <v>63</v>
      </c>
      <c r="D83" s="27">
        <v>3</v>
      </c>
      <c r="E83" s="27" t="s">
        <v>64</v>
      </c>
    </row>
    <row r="84" spans="1:5" ht="15">
      <c r="A84" s="2">
        <v>2</v>
      </c>
      <c r="B84" s="3" t="s">
        <v>65</v>
      </c>
      <c r="C84" s="2" t="s">
        <v>66</v>
      </c>
      <c r="D84" s="2">
        <v>64</v>
      </c>
      <c r="E84" s="2" t="s">
        <v>150</v>
      </c>
    </row>
    <row r="85" spans="1:5" ht="15">
      <c r="A85" s="2"/>
      <c r="B85" s="3"/>
      <c r="C85" s="2"/>
      <c r="D85" s="2"/>
      <c r="E85" s="2"/>
    </row>
    <row r="86" spans="1:5" ht="45">
      <c r="A86" s="2">
        <v>1</v>
      </c>
      <c r="B86" s="3" t="s">
        <v>67</v>
      </c>
      <c r="C86" s="2" t="s">
        <v>59</v>
      </c>
      <c r="D86" s="2"/>
      <c r="E86" s="2" t="s">
        <v>68</v>
      </c>
    </row>
    <row r="87" spans="1:5" ht="30">
      <c r="A87" s="2">
        <v>2</v>
      </c>
      <c r="B87" s="3" t="s">
        <v>69</v>
      </c>
      <c r="C87" s="2" t="s">
        <v>70</v>
      </c>
      <c r="D87" s="2">
        <v>540</v>
      </c>
      <c r="E87" s="2" t="s">
        <v>71</v>
      </c>
    </row>
    <row r="88" spans="1:5" ht="15">
      <c r="A88" s="2">
        <v>3</v>
      </c>
      <c r="B88" s="3" t="s">
        <v>72</v>
      </c>
      <c r="C88" s="2" t="s">
        <v>56</v>
      </c>
      <c r="D88" s="2" t="s">
        <v>73</v>
      </c>
      <c r="E88" s="2" t="s">
        <v>74</v>
      </c>
    </row>
    <row r="89" spans="1:5" ht="15">
      <c r="A89" s="2">
        <v>4</v>
      </c>
      <c r="B89" s="3" t="s">
        <v>61</v>
      </c>
      <c r="C89" s="2" t="s">
        <v>59</v>
      </c>
      <c r="D89" s="2"/>
      <c r="E89" s="2" t="s">
        <v>62</v>
      </c>
    </row>
    <row r="90" spans="1:5" ht="15">
      <c r="A90" s="2"/>
      <c r="B90" s="2" t="s">
        <v>51</v>
      </c>
      <c r="C90" s="2"/>
      <c r="D90" s="2"/>
      <c r="E90" s="2" t="s">
        <v>75</v>
      </c>
    </row>
    <row r="91" spans="1:2" ht="21">
      <c r="A91" s="16" t="s">
        <v>143</v>
      </c>
      <c r="B91" s="17" t="s">
        <v>144</v>
      </c>
    </row>
    <row r="92" spans="1:2" ht="21">
      <c r="A92" s="16"/>
      <c r="B92" s="17"/>
    </row>
    <row r="93" spans="1:2" ht="21">
      <c r="A93" s="16"/>
      <c r="B93" s="17"/>
    </row>
    <row r="94" spans="1:2" ht="21">
      <c r="A94" s="16"/>
      <c r="B94" s="17"/>
    </row>
    <row r="95" spans="1:2" ht="21">
      <c r="A95" s="16"/>
      <c r="B95" s="17"/>
    </row>
    <row r="96" spans="1:2" ht="21">
      <c r="A96" s="16"/>
      <c r="B96" s="17"/>
    </row>
    <row r="97" spans="1:2" ht="21">
      <c r="A97" s="16"/>
      <c r="B97" s="17"/>
    </row>
    <row r="99" spans="1:7" ht="60" customHeight="1">
      <c r="A99" s="20" t="s">
        <v>76</v>
      </c>
      <c r="B99" s="20"/>
      <c r="C99" s="20"/>
      <c r="D99" s="20"/>
      <c r="E99" s="20"/>
      <c r="F99" s="20"/>
      <c r="G99" s="1"/>
    </row>
    <row r="101" spans="1:3" ht="39.75" customHeight="1">
      <c r="A101" s="2" t="s">
        <v>4</v>
      </c>
      <c r="B101" s="2" t="s">
        <v>77</v>
      </c>
      <c r="C101" s="2" t="s">
        <v>78</v>
      </c>
    </row>
    <row r="102" spans="1:3" ht="15">
      <c r="A102" s="2">
        <v>1</v>
      </c>
      <c r="B102" s="2">
        <v>2</v>
      </c>
      <c r="C102" s="2">
        <v>3</v>
      </c>
    </row>
    <row r="103" spans="1:3" ht="30">
      <c r="A103" s="2">
        <v>1</v>
      </c>
      <c r="B103" s="3" t="s">
        <v>79</v>
      </c>
      <c r="C103" s="2">
        <v>181</v>
      </c>
    </row>
    <row r="104" spans="1:3" ht="15">
      <c r="A104" s="2" t="s">
        <v>80</v>
      </c>
      <c r="B104" s="3" t="s">
        <v>81</v>
      </c>
      <c r="C104" s="2">
        <v>11</v>
      </c>
    </row>
    <row r="105" spans="1:3" ht="15">
      <c r="A105" s="2" t="s">
        <v>82</v>
      </c>
      <c r="B105" s="3" t="s">
        <v>83</v>
      </c>
      <c r="C105" s="2">
        <v>170</v>
      </c>
    </row>
    <row r="106" spans="1:3" ht="15">
      <c r="A106" s="2">
        <v>2</v>
      </c>
      <c r="B106" s="3" t="s">
        <v>84</v>
      </c>
      <c r="C106" s="2">
        <v>14</v>
      </c>
    </row>
    <row r="107" spans="1:3" ht="15">
      <c r="A107" s="2">
        <v>3</v>
      </c>
      <c r="B107" s="3" t="s">
        <v>85</v>
      </c>
      <c r="C107" s="2">
        <v>1</v>
      </c>
    </row>
    <row r="110" spans="1:4" ht="60" customHeight="1">
      <c r="A110" s="20" t="s">
        <v>86</v>
      </c>
      <c r="B110" s="22"/>
      <c r="C110" s="22"/>
      <c r="D110" s="22"/>
    </row>
    <row r="112" spans="1:4" ht="54" customHeight="1">
      <c r="A112" s="2" t="s">
        <v>43</v>
      </c>
      <c r="B112" s="2" t="s">
        <v>87</v>
      </c>
      <c r="C112" s="2" t="s">
        <v>88</v>
      </c>
      <c r="D112" s="2" t="s">
        <v>89</v>
      </c>
    </row>
    <row r="113" spans="1:4" ht="15">
      <c r="A113" s="2">
        <v>1</v>
      </c>
      <c r="B113" s="2">
        <v>2</v>
      </c>
      <c r="C113" s="2">
        <v>3</v>
      </c>
      <c r="D113" s="2">
        <v>4</v>
      </c>
    </row>
    <row r="115" spans="1:6" ht="60" customHeight="1">
      <c r="A115" s="20" t="s">
        <v>90</v>
      </c>
      <c r="B115" s="22"/>
      <c r="C115" s="22"/>
      <c r="D115" s="22"/>
      <c r="E115" s="22"/>
      <c r="F115" s="22"/>
    </row>
    <row r="117" spans="1:5" ht="39.75" customHeight="1">
      <c r="A117" s="2" t="s">
        <v>43</v>
      </c>
      <c r="B117" s="2" t="s">
        <v>44</v>
      </c>
      <c r="C117" s="2" t="s">
        <v>53</v>
      </c>
      <c r="D117" s="2" t="s">
        <v>54</v>
      </c>
      <c r="E117" s="2" t="s">
        <v>47</v>
      </c>
    </row>
    <row r="118" spans="1:5" ht="15">
      <c r="A118" s="2">
        <v>1</v>
      </c>
      <c r="B118" s="2">
        <v>2</v>
      </c>
      <c r="C118" s="2">
        <v>3</v>
      </c>
      <c r="D118" s="2">
        <v>4</v>
      </c>
      <c r="E118" s="2">
        <v>5</v>
      </c>
    </row>
    <row r="123" spans="1:6" ht="60" customHeight="1">
      <c r="A123" s="20" t="s">
        <v>91</v>
      </c>
      <c r="B123" s="22"/>
      <c r="C123" s="22"/>
      <c r="D123" s="22"/>
      <c r="E123" s="22"/>
      <c r="F123" s="22"/>
    </row>
    <row r="125" spans="1:5" ht="39.75" customHeight="1">
      <c r="A125" s="2" t="s">
        <v>43</v>
      </c>
      <c r="B125" s="2" t="s">
        <v>44</v>
      </c>
      <c r="C125" s="2" t="s">
        <v>53</v>
      </c>
      <c r="D125" s="2" t="s">
        <v>54</v>
      </c>
      <c r="E125" s="2" t="s">
        <v>47</v>
      </c>
    </row>
    <row r="126" spans="1:5" ht="15">
      <c r="A126" s="2">
        <v>1</v>
      </c>
      <c r="B126" s="2">
        <v>2</v>
      </c>
      <c r="C126" s="2">
        <v>3</v>
      </c>
      <c r="D126" s="2">
        <v>4</v>
      </c>
      <c r="E126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10:D110"/>
    <mergeCell ref="A115:F115"/>
    <mergeCell ref="A123:F123"/>
    <mergeCell ref="A1:F1"/>
    <mergeCell ref="A9:F9"/>
    <mergeCell ref="A30:F30"/>
    <mergeCell ref="A49:F49"/>
    <mergeCell ref="A99:F99"/>
    <mergeCell ref="A57:F57"/>
    <mergeCell ref="A65:F65"/>
    <mergeCell ref="A78:F78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7"/>
  <sheetViews>
    <sheetView tabSelected="1" workbookViewId="0" topLeftCell="A9">
      <selection activeCell="K10" sqref="K10"/>
    </sheetView>
  </sheetViews>
  <sheetFormatPr defaultColWidth="9.140625" defaultRowHeight="15"/>
  <cols>
    <col min="1" max="1" width="5.00390625" style="0" customWidth="1"/>
    <col min="2" max="2" width="12.28125" style="0" customWidth="1"/>
    <col min="3" max="3" width="12.8515625" style="0" customWidth="1"/>
    <col min="4" max="4" width="12.28125" style="0" customWidth="1"/>
    <col min="5" max="5" width="21.8515625" style="0" customWidth="1"/>
    <col min="6" max="6" width="13.421875" style="0" customWidth="1"/>
    <col min="7" max="7" width="11.7109375" style="0" customWidth="1"/>
    <col min="8" max="8" width="10.00390625" style="0" customWidth="1"/>
    <col min="9" max="9" width="21.57421875" style="0" customWidth="1"/>
    <col min="10" max="10" width="15.00390625" style="0" customWidth="1"/>
  </cols>
  <sheetData>
    <row r="3" spans="1:10" ht="60" customHeight="1">
      <c r="A3" s="20" t="s">
        <v>92</v>
      </c>
      <c r="B3" s="20"/>
      <c r="C3" s="20"/>
      <c r="D3" s="20"/>
      <c r="E3" s="20"/>
      <c r="F3" s="20"/>
      <c r="G3" s="20"/>
      <c r="H3" s="20"/>
      <c r="I3" s="20"/>
      <c r="J3" s="1"/>
    </row>
    <row r="5" spans="1:9" ht="90">
      <c r="A5" s="2" t="s">
        <v>93</v>
      </c>
      <c r="B5" s="2" t="s">
        <v>94</v>
      </c>
      <c r="C5" s="2" t="s">
        <v>95</v>
      </c>
      <c r="D5" s="2" t="s">
        <v>96</v>
      </c>
      <c r="E5" s="2" t="s">
        <v>97</v>
      </c>
      <c r="F5" s="2" t="s">
        <v>98</v>
      </c>
      <c r="G5" s="2" t="s">
        <v>99</v>
      </c>
      <c r="H5" s="2" t="s">
        <v>100</v>
      </c>
      <c r="I5" s="2" t="s">
        <v>101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60">
      <c r="A7" s="2">
        <v>1</v>
      </c>
      <c r="B7" s="2" t="s">
        <v>102</v>
      </c>
      <c r="C7" s="2" t="s">
        <v>103</v>
      </c>
      <c r="D7" s="2" t="s">
        <v>104</v>
      </c>
      <c r="E7" s="2" t="s">
        <v>105</v>
      </c>
      <c r="F7" s="6">
        <v>14</v>
      </c>
      <c r="G7" s="2" t="s">
        <v>106</v>
      </c>
      <c r="H7" s="2" t="s">
        <v>107</v>
      </c>
      <c r="I7" s="2" t="s">
        <v>108</v>
      </c>
    </row>
    <row r="8" spans="1:9" ht="60">
      <c r="A8" s="2">
        <v>2</v>
      </c>
      <c r="B8" s="2" t="s">
        <v>102</v>
      </c>
      <c r="C8" s="2" t="s">
        <v>103</v>
      </c>
      <c r="D8" s="2" t="s">
        <v>109</v>
      </c>
      <c r="E8" s="2" t="s">
        <v>110</v>
      </c>
      <c r="F8" s="6">
        <v>29</v>
      </c>
      <c r="G8" s="2" t="s">
        <v>106</v>
      </c>
      <c r="H8" s="2" t="s">
        <v>107</v>
      </c>
      <c r="I8" s="2" t="s">
        <v>108</v>
      </c>
    </row>
    <row r="9" spans="1:9" ht="90">
      <c r="A9" s="2">
        <v>3</v>
      </c>
      <c r="B9" s="2" t="s">
        <v>102</v>
      </c>
      <c r="C9" s="2" t="s">
        <v>103</v>
      </c>
      <c r="D9" s="2" t="s">
        <v>111</v>
      </c>
      <c r="E9" s="2" t="s">
        <v>112</v>
      </c>
      <c r="F9" s="6">
        <v>209</v>
      </c>
      <c r="G9" s="2" t="s">
        <v>106</v>
      </c>
      <c r="H9" s="2" t="s">
        <v>107</v>
      </c>
      <c r="I9" s="31" t="s">
        <v>152</v>
      </c>
    </row>
    <row r="10" spans="1:9" ht="90">
      <c r="A10" s="2">
        <v>4</v>
      </c>
      <c r="B10" s="2" t="s">
        <v>102</v>
      </c>
      <c r="C10" s="2" t="s">
        <v>103</v>
      </c>
      <c r="D10" s="2" t="s">
        <v>113</v>
      </c>
      <c r="E10" s="2" t="s">
        <v>114</v>
      </c>
      <c r="F10" s="6">
        <v>223</v>
      </c>
      <c r="G10" s="2" t="s">
        <v>106</v>
      </c>
      <c r="H10" s="2" t="s">
        <v>107</v>
      </c>
      <c r="I10" s="31" t="s">
        <v>152</v>
      </c>
    </row>
    <row r="11" spans="1:9" ht="120">
      <c r="A11" s="2">
        <v>5</v>
      </c>
      <c r="B11" s="2" t="s">
        <v>102</v>
      </c>
      <c r="C11" s="2" t="s">
        <v>103</v>
      </c>
      <c r="D11" s="2" t="s">
        <v>115</v>
      </c>
      <c r="E11" s="2" t="s">
        <v>116</v>
      </c>
      <c r="F11" s="6">
        <v>25</v>
      </c>
      <c r="G11" s="2" t="s">
        <v>106</v>
      </c>
      <c r="H11" s="2" t="s">
        <v>107</v>
      </c>
      <c r="I11" s="2" t="s">
        <v>108</v>
      </c>
    </row>
    <row r="15" spans="1:5" ht="60" customHeight="1">
      <c r="A15" s="20" t="s">
        <v>117</v>
      </c>
      <c r="B15" s="22"/>
      <c r="C15" s="22"/>
      <c r="D15" s="22"/>
      <c r="E15" s="22"/>
    </row>
    <row r="17" spans="1:3" ht="39.75" customHeight="1">
      <c r="A17" s="2" t="s">
        <v>93</v>
      </c>
      <c r="B17" s="2" t="s">
        <v>118</v>
      </c>
      <c r="C17" s="2" t="s">
        <v>119</v>
      </c>
    </row>
    <row r="18" spans="1:3" ht="15">
      <c r="A18" s="2">
        <v>1</v>
      </c>
      <c r="B18" s="2">
        <v>2</v>
      </c>
      <c r="C18" s="2">
        <v>3</v>
      </c>
    </row>
    <row r="19" spans="1:3" ht="15">
      <c r="A19" s="2">
        <v>1</v>
      </c>
      <c r="B19" s="2">
        <v>8</v>
      </c>
      <c r="C19" s="2" t="s">
        <v>120</v>
      </c>
    </row>
    <row r="20" spans="1:3" ht="15">
      <c r="A20" s="2">
        <v>2</v>
      </c>
      <c r="B20" s="2">
        <v>45</v>
      </c>
      <c r="C20" s="2" t="s">
        <v>121</v>
      </c>
    </row>
    <row r="21" spans="1:3" ht="15">
      <c r="A21" s="2">
        <v>3</v>
      </c>
      <c r="B21" s="2">
        <v>52</v>
      </c>
      <c r="C21" s="2" t="s">
        <v>122</v>
      </c>
    </row>
    <row r="22" spans="1:3" ht="15">
      <c r="A22" s="2">
        <v>4</v>
      </c>
      <c r="B22" s="2">
        <v>57</v>
      </c>
      <c r="C22" s="2" t="s">
        <v>123</v>
      </c>
    </row>
    <row r="23" spans="1:3" ht="15">
      <c r="A23" s="2">
        <v>5</v>
      </c>
      <c r="B23" s="2">
        <v>64</v>
      </c>
      <c r="C23" s="2" t="s">
        <v>124</v>
      </c>
    </row>
    <row r="24" spans="1:3" ht="15">
      <c r="A24" s="2">
        <v>6</v>
      </c>
      <c r="B24" s="2">
        <v>71</v>
      </c>
      <c r="C24" s="2" t="s">
        <v>125</v>
      </c>
    </row>
    <row r="25" spans="1:3" ht="15">
      <c r="A25" s="2">
        <v>7</v>
      </c>
      <c r="B25" s="2">
        <v>73</v>
      </c>
      <c r="C25" s="2" t="s">
        <v>126</v>
      </c>
    </row>
    <row r="26" spans="1:3" ht="15">
      <c r="A26" s="2">
        <v>8</v>
      </c>
      <c r="B26" s="2">
        <v>76</v>
      </c>
      <c r="C26" s="2" t="s">
        <v>127</v>
      </c>
    </row>
    <row r="27" spans="1:3" ht="15">
      <c r="A27" s="2">
        <v>9</v>
      </c>
      <c r="B27" s="2">
        <v>79</v>
      </c>
      <c r="C27" s="2" t="s">
        <v>128</v>
      </c>
    </row>
    <row r="28" spans="1:3" ht="15">
      <c r="A28" s="2">
        <v>10</v>
      </c>
      <c r="B28" s="2">
        <v>91</v>
      </c>
      <c r="C28" s="2" t="s">
        <v>129</v>
      </c>
    </row>
    <row r="29" spans="1:3" ht="15">
      <c r="A29" s="2">
        <v>11</v>
      </c>
      <c r="B29" s="2">
        <v>93</v>
      </c>
      <c r="C29" s="2" t="s">
        <v>130</v>
      </c>
    </row>
    <row r="30" spans="1:3" ht="15">
      <c r="A30" s="2">
        <v>12</v>
      </c>
      <c r="B30" s="2">
        <v>97</v>
      </c>
      <c r="C30" s="2" t="s">
        <v>131</v>
      </c>
    </row>
    <row r="31" spans="1:3" ht="15">
      <c r="A31" s="2">
        <v>13</v>
      </c>
      <c r="B31" s="2">
        <v>110</v>
      </c>
      <c r="C31" s="2" t="s">
        <v>132</v>
      </c>
    </row>
    <row r="32" spans="1:3" ht="15">
      <c r="A32" s="2">
        <v>14</v>
      </c>
      <c r="B32" s="2">
        <v>111</v>
      </c>
      <c r="C32" s="2" t="s">
        <v>133</v>
      </c>
    </row>
    <row r="33" spans="1:3" ht="15">
      <c r="A33" s="2">
        <v>15</v>
      </c>
      <c r="B33" s="2">
        <v>119</v>
      </c>
      <c r="C33" s="2" t="s">
        <v>134</v>
      </c>
    </row>
    <row r="35" spans="1:5" ht="15">
      <c r="A35" s="18" t="s">
        <v>145</v>
      </c>
      <c r="E35" s="18" t="s">
        <v>146</v>
      </c>
    </row>
    <row r="37" spans="1:5" ht="15">
      <c r="A37" s="18" t="s">
        <v>147</v>
      </c>
      <c r="E37" s="18" t="s">
        <v>148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5:E15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2015-03-30T07:30:29Z</cp:lastPrinted>
  <dcterms:created xsi:type="dcterms:W3CDTF">2015-03-24T12:59:57Z</dcterms:created>
  <dcterms:modified xsi:type="dcterms:W3CDTF">2015-03-31T10:50:28Z</dcterms:modified>
  <cp:category/>
  <cp:version/>
  <cp:contentType/>
  <cp:contentStatus/>
</cp:coreProperties>
</file>