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9660" windowHeight="5490"/>
  </bookViews>
  <sheets>
    <sheet name="Worksheet" sheetId="1" r:id="rId1"/>
    <sheet name="Worksheet 1" sheetId="2" r:id="rId2"/>
  </sheets>
  <calcPr calcId="125725"/>
</workbook>
</file>

<file path=xl/calcChain.xml><?xml version="1.0" encoding="utf-8"?>
<calcChain xmlns="http://schemas.openxmlformats.org/spreadsheetml/2006/main">
  <c r="C53" i="1"/>
  <c r="F53" s="1"/>
  <c r="F55" s="1"/>
  <c r="F25"/>
  <c r="E25"/>
  <c r="D26"/>
  <c r="D13"/>
  <c r="E26"/>
  <c r="E13"/>
  <c r="F22"/>
  <c r="F26"/>
  <c r="F13"/>
  <c r="C22"/>
  <c r="C26"/>
  <c r="C13"/>
  <c r="D55"/>
  <c r="C55"/>
  <c r="F54"/>
</calcChain>
</file>

<file path=xl/sharedStrings.xml><?xml version="1.0" encoding="utf-8"?>
<sst xmlns="http://schemas.openxmlformats.org/spreadsheetml/2006/main" count="173" uniqueCount="128">
  <si>
    <t>Отчет об исполнении управляющей организацией договора управления дома 
	№ 124 по ул. Мельникайте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</si>
  <si>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</si>
  <si>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</si>
  <si>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</si>
  <si>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</si>
  <si>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</si>
  <si>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</si>
  <si>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</si>
  <si>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</si>
  <si>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</si>
  <si>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</si>
  <si>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</si>
  <si>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</si>
  <si>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</si>
  <si>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</si>
  <si>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</si>
  <si>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</si>
  <si>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</si>
  <si>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</si>
  <si>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</si>
  <si>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</si>
  <si>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>контрольно-измерительные приборы, оборудование и автоматика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</si>
  <si>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</si>
  <si>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</si>
  <si>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</si>
  <si>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</si>
  <si>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</si>
  <si>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</si>
  <si>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</si>
  <si>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</si>
  <si>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</si>
  <si>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</si>
  <si>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</si>
  <si>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</si>
  <si>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</si>
  <si>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</si>
  <si>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</si>
  <si>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</si>
  <si>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</si>
  <si>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</si>
  <si>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</si>
  <si>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</si>
  <si>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</si>
  <si>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</si>
  <si>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</si>
  <si>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</si>
  <si>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</si>
  <si>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</si>
  <si>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</si>
  <si>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</si>
  <si>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60 449</t>
  </si>
  <si>
    <t>Дополнительные доходы</t>
  </si>
  <si>
    <t>ИТОГО</t>
  </si>
  <si>
    <t>4. Текущий ремонт, в т.ч.</t>
  </si>
  <si>
    <t>Ед.изм.</t>
  </si>
  <si>
    <t>Объем</t>
  </si>
  <si>
    <t>ГВС</t>
  </si>
  <si>
    <t>8 000</t>
  </si>
  <si>
    <t>шт</t>
  </si>
  <si>
    <t>9 453</t>
  </si>
  <si>
    <t>тепловые узлы</t>
  </si>
  <si>
    <t>10 104</t>
  </si>
  <si>
    <t>27 557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</si>
  <si>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</si>
  <si>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</si>
  <si>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</si>
  <si>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</si>
  <si>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</si>
  <si>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</si>
  <si>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</si>
  <si>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</si>
  <si>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</si>
  <si>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</si>
  <si>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</si>
  <si>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</si>
  <si>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</si>
  <si>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</si>
  <si>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</si>
  <si>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</si>
  <si>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</si>
  <si>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</si>
  <si>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</si>
  <si>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</si>
  <si>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</si>
  <si>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</si>
  <si>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</si>
  <si>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</si>
  <si>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</si>
  <si>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</si>
  <si>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10. Сведения о должниках на 01.01.2015</t>
  </si>
  <si>
    <t>Номер квартиры</t>
  </si>
  <si>
    <t>Сумма долга</t>
  </si>
  <si>
    <t>28 800</t>
  </si>
  <si>
    <t>13 359</t>
  </si>
  <si>
    <t>11 582</t>
  </si>
  <si>
    <t>5 345</t>
  </si>
  <si>
    <t>5 067</t>
  </si>
  <si>
    <t>5 198</t>
  </si>
  <si>
    <t>10 260</t>
  </si>
  <si>
    <t>13 111</t>
  </si>
  <si>
    <t>46 739</t>
  </si>
  <si>
    <t>145 377</t>
  </si>
  <si>
    <t>5 101</t>
  </si>
  <si>
    <t>16 317</t>
  </si>
  <si>
    <t>21 094</t>
  </si>
  <si>
    <t>24 309</t>
  </si>
  <si>
    <t>5 619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</si>
  <si>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</si>
  <si>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</si>
  <si>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</si>
  <si>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</si>
  <si>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</si>
  <si>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</si>
  <si>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</si>
  <si>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</si>
  <si>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раз</t>
  </si>
  <si>
    <t>6 000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</si>
  <si>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</si>
  <si>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</si>
  <si>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</si>
  <si>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6 361</t>
  </si>
  <si>
    <t>Побелка бордюров, расположенных на дворовой части</t>
  </si>
  <si>
    <t>п.м.</t>
  </si>
  <si>
    <t>18 877</t>
  </si>
  <si>
    <t>в/подогреватели</t>
  </si>
  <si>
    <t>Механизированная уборка</t>
  </si>
  <si>
    <t>6 080</t>
  </si>
  <si>
    <t>вывоз снега</t>
  </si>
</sst>
</file>

<file path=xl/styles.xml><?xml version="1.0" encoding="utf-8"?>
<styleSheet xmlns="http://schemas.openxmlformats.org/spreadsheetml/2006/main">
  <numFmts count="2">
    <numFmt numFmtId="164" formatCode="#,##0.00_-"/>
    <numFmt numFmtId="166" formatCode="#,##0_-"/>
  </numFmts>
  <fonts count="8">
    <font>
      <sz val="11"/>
      <color indexed="8"/>
      <name val="Calibri"/>
    </font>
    <font>
      <b/>
      <sz val="14"/>
      <color indexed="8"/>
      <name val="Calibri"/>
    </font>
    <font>
      <b/>
      <sz val="16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Fill="0" applyProtection="0"/>
  </cellStyleXfs>
  <cellXfs count="22">
    <xf numFmtId="0" fontId="0" fillId="0" borderId="0" xfId="0" applyFill="1" applyProtection="1"/>
    <xf numFmtId="0" fontId="0" fillId="0" borderId="0" xfId="0" applyFill="1" applyAlignment="1" applyProtection="1">
      <alignment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4" fillId="0" borderId="0" xfId="0" applyFont="1" applyFill="1" applyProtection="1"/>
    <xf numFmtId="166" fontId="0" fillId="0" borderId="1" xfId="0" applyNumberFormat="1" applyFill="1" applyBorder="1" applyAlignment="1" applyProtection="1">
      <alignment horizontal="center" vertical="center" wrapText="1"/>
    </xf>
    <xf numFmtId="166" fontId="0" fillId="0" borderId="1" xfId="0" applyNumberFormat="1" applyFill="1" applyBorder="1" applyAlignment="1" applyProtection="1">
      <alignment wrapText="1"/>
    </xf>
    <xf numFmtId="166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6" fontId="0" fillId="0" borderId="0" xfId="0" applyNumberFormat="1" applyFill="1" applyBorder="1" applyAlignment="1" applyProtection="1">
      <alignment wrapText="1"/>
    </xf>
    <xf numFmtId="166" fontId="0" fillId="0" borderId="0" xfId="0" applyNumberForma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Protection="1"/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0" xfId="0" applyFont="1" applyFill="1" applyProtection="1"/>
    <xf numFmtId="0" fontId="7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1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showRuler="0" topLeftCell="A46" zoomScaleNormal="100" workbookViewId="0">
      <selection activeCell="C54" sqref="C54"/>
    </sheetView>
  </sheetViews>
  <sheetFormatPr defaultRowHeight="15"/>
  <cols>
    <col min="1" max="1" width="8" customWidth="1"/>
    <col min="2" max="2" width="47.42578125" customWidth="1"/>
    <col min="3" max="6" width="17.5703125" customWidth="1"/>
    <col min="7" max="7" width="20" customWidth="1"/>
  </cols>
  <sheetData>
    <row r="1" spans="1:7" ht="150.75" customHeight="1">
      <c r="A1" s="21" t="s">
        <v>0</v>
      </c>
      <c r="B1" s="21"/>
      <c r="C1" s="21"/>
      <c r="D1" s="21"/>
      <c r="E1" s="21"/>
      <c r="F1" s="21"/>
      <c r="G1" s="1"/>
    </row>
    <row r="6" spans="1:7" ht="18.75">
      <c r="B6" s="5" t="s">
        <v>1</v>
      </c>
      <c r="C6" s="5">
        <v>1991</v>
      </c>
    </row>
    <row r="7" spans="1:7" ht="18.75">
      <c r="B7" s="5" t="s">
        <v>2</v>
      </c>
      <c r="C7" s="5">
        <v>3338.3</v>
      </c>
    </row>
    <row r="9" spans="1:7" ht="60" customHeight="1">
      <c r="A9" s="20" t="s">
        <v>3</v>
      </c>
      <c r="B9" s="20"/>
      <c r="C9" s="20"/>
      <c r="D9" s="20"/>
      <c r="E9" s="20"/>
      <c r="F9" s="20"/>
      <c r="G9" s="1"/>
    </row>
    <row r="11" spans="1:7" ht="64.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7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7">
      <c r="A13" s="2" t="s">
        <v>10</v>
      </c>
      <c r="B13" s="3" t="s">
        <v>11</v>
      </c>
      <c r="C13" s="6">
        <f>C26</f>
        <v>198663.69649999999</v>
      </c>
      <c r="D13" s="6">
        <f>D26</f>
        <v>1022801.3850000001</v>
      </c>
      <c r="E13" s="6">
        <f>E26</f>
        <v>925637.83630000008</v>
      </c>
      <c r="F13" s="6">
        <f>F26</f>
        <v>295827.245</v>
      </c>
    </row>
    <row r="14" spans="1:7" ht="45">
      <c r="A14" s="2" t="s">
        <v>12</v>
      </c>
      <c r="B14" s="3" t="s">
        <v>13</v>
      </c>
      <c r="C14" s="6">
        <v>70620.053100000005</v>
      </c>
      <c r="D14" s="6">
        <v>327264.62199999997</v>
      </c>
      <c r="E14" s="6">
        <v>303196.69510000001</v>
      </c>
      <c r="F14" s="6">
        <v>94687.98</v>
      </c>
    </row>
    <row r="15" spans="1:7">
      <c r="A15" s="2" t="s">
        <v>14</v>
      </c>
      <c r="B15" s="3" t="s">
        <v>15</v>
      </c>
      <c r="C15" s="6">
        <v>14155.564</v>
      </c>
      <c r="D15" s="6">
        <v>57611.375999999997</v>
      </c>
      <c r="E15" s="6">
        <v>53718.719700000001</v>
      </c>
      <c r="F15" s="6">
        <v>18048.220300000001</v>
      </c>
    </row>
    <row r="16" spans="1:7">
      <c r="A16" s="2" t="s">
        <v>16</v>
      </c>
      <c r="B16" s="3" t="s">
        <v>17</v>
      </c>
      <c r="C16" s="6">
        <v>32589.4804</v>
      </c>
      <c r="D16" s="6">
        <v>136026.85999999999</v>
      </c>
      <c r="E16" s="6">
        <v>126755.74589999999</v>
      </c>
      <c r="F16" s="6">
        <v>41860.594499999999</v>
      </c>
    </row>
    <row r="17" spans="1:7" ht="30">
      <c r="A17" s="2" t="s">
        <v>18</v>
      </c>
      <c r="B17" s="3" t="s">
        <v>19</v>
      </c>
      <c r="C17" s="6">
        <v>10237.033799999999</v>
      </c>
      <c r="D17" s="6">
        <v>42408.374000000003</v>
      </c>
      <c r="E17" s="6">
        <v>39502.314299999998</v>
      </c>
      <c r="F17" s="6">
        <v>13143.093500000001</v>
      </c>
    </row>
    <row r="18" spans="1:7" ht="30">
      <c r="A18" s="2" t="s">
        <v>20</v>
      </c>
      <c r="B18" s="3" t="s">
        <v>21</v>
      </c>
      <c r="C18" s="6">
        <v>13637.974899999999</v>
      </c>
      <c r="D18" s="6">
        <v>91218.012000000002</v>
      </c>
      <c r="E18" s="6">
        <v>83219.915200000003</v>
      </c>
      <c r="F18" s="6">
        <v>21636.0717</v>
      </c>
    </row>
    <row r="19" spans="1:7">
      <c r="A19" s="2" t="s">
        <v>22</v>
      </c>
      <c r="B19" s="3" t="s">
        <v>23</v>
      </c>
      <c r="C19" s="6">
        <v>23058.746599999999</v>
      </c>
      <c r="D19" s="6">
        <v>90817.933000000005</v>
      </c>
      <c r="E19" s="6">
        <v>84948.250599999999</v>
      </c>
      <c r="F19" s="6">
        <v>28928.429</v>
      </c>
    </row>
    <row r="20" spans="1:7">
      <c r="A20" s="2" t="s">
        <v>24</v>
      </c>
      <c r="B20" s="3" t="s">
        <v>25</v>
      </c>
      <c r="C20" s="6">
        <v>49701.743399999999</v>
      </c>
      <c r="D20" s="6">
        <v>193238.15700000001</v>
      </c>
      <c r="E20" s="6">
        <v>180749.37469999999</v>
      </c>
      <c r="F20" s="6">
        <v>62190.525699999998</v>
      </c>
    </row>
    <row r="21" spans="1:7" ht="15.75" customHeight="1">
      <c r="A21" s="2" t="s">
        <v>26</v>
      </c>
      <c r="B21" s="3" t="s">
        <v>27</v>
      </c>
      <c r="C21" s="6">
        <v>10216.783299999999</v>
      </c>
      <c r="D21" s="6">
        <v>65811.53</v>
      </c>
      <c r="E21" s="6">
        <v>60449.082999999999</v>
      </c>
      <c r="F21" s="6">
        <v>15579.230299999999</v>
      </c>
    </row>
    <row r="22" spans="1:7">
      <c r="A22" s="2" t="s">
        <v>28</v>
      </c>
      <c r="B22" s="3" t="s">
        <v>29</v>
      </c>
      <c r="C22" s="6">
        <f>20800.5615-35275.5</f>
        <v>-14474.9385</v>
      </c>
      <c r="D22" s="6">
        <v>66481.5</v>
      </c>
      <c r="E22" s="6">
        <v>38927.25</v>
      </c>
      <c r="F22" s="6">
        <f>13079.3113</f>
        <v>13079.311299999999</v>
      </c>
    </row>
    <row r="23" spans="1:7">
      <c r="A23" s="2" t="s">
        <v>30</v>
      </c>
      <c r="B23" s="3" t="s">
        <v>31</v>
      </c>
      <c r="C23" s="6">
        <v>15402.1561</v>
      </c>
      <c r="D23" s="6">
        <v>57096.368000000002</v>
      </c>
      <c r="E23" s="6">
        <v>55383.3505</v>
      </c>
      <c r="F23" s="6">
        <v>17115.173599999998</v>
      </c>
    </row>
    <row r="24" spans="1:7" ht="30">
      <c r="A24" s="2" t="s">
        <v>32</v>
      </c>
      <c r="B24" s="3" t="s">
        <v>33</v>
      </c>
      <c r="C24" s="6">
        <v>44139.152499999997</v>
      </c>
      <c r="D24" s="6">
        <v>186036.73499999999</v>
      </c>
      <c r="E24" s="6">
        <v>173251.57670000001</v>
      </c>
      <c r="F24" s="6">
        <v>56924.310799999999</v>
      </c>
    </row>
    <row r="25" spans="1:7">
      <c r="A25" s="2" t="s">
        <v>34</v>
      </c>
      <c r="B25" s="3" t="s">
        <v>35</v>
      </c>
      <c r="C25" s="6">
        <v>0</v>
      </c>
      <c r="D25" s="6">
        <v>36054.54</v>
      </c>
      <c r="E25" s="6">
        <f>28732.2557</f>
        <v>28732.255700000002</v>
      </c>
      <c r="F25" s="6">
        <f>7322.2843</f>
        <v>7322.2843000000003</v>
      </c>
    </row>
    <row r="26" spans="1:7">
      <c r="A26" s="3"/>
      <c r="B26" s="3" t="s">
        <v>36</v>
      </c>
      <c r="C26" s="6">
        <f>SUM(C15:C25)</f>
        <v>198663.69649999999</v>
      </c>
      <c r="D26" s="6">
        <f>SUM(D15:D25)</f>
        <v>1022801.3850000001</v>
      </c>
      <c r="E26" s="6">
        <f>SUM(E15:E25)</f>
        <v>925637.83630000008</v>
      </c>
      <c r="F26" s="6">
        <f>SUM(F15:F25)</f>
        <v>295827.245</v>
      </c>
    </row>
    <row r="27" spans="1:7">
      <c r="A27" s="3"/>
      <c r="B27" s="3" t="s">
        <v>37</v>
      </c>
      <c r="C27" s="7"/>
      <c r="D27" s="7"/>
      <c r="E27" s="6">
        <v>93.733020185764332</v>
      </c>
      <c r="F27" s="7"/>
    </row>
    <row r="30" spans="1:7" ht="60" customHeight="1">
      <c r="A30" s="20" t="s">
        <v>38</v>
      </c>
      <c r="B30" s="20"/>
      <c r="C30" s="20"/>
      <c r="D30" s="20"/>
      <c r="E30" s="20"/>
      <c r="F30" s="20"/>
      <c r="G30" s="1"/>
    </row>
    <row r="33" spans="1:6" ht="69.75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6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>
      <c r="A35" s="2" t="s">
        <v>10</v>
      </c>
      <c r="B35" s="3" t="s">
        <v>39</v>
      </c>
      <c r="C35" s="6">
        <v>221698.54879999999</v>
      </c>
      <c r="D35" s="6">
        <v>1124154.9372</v>
      </c>
      <c r="E35" s="6">
        <v>940904.82380000001</v>
      </c>
      <c r="F35" s="6">
        <v>332403.87219999998</v>
      </c>
    </row>
    <row r="36" spans="1:6">
      <c r="A36" s="2" t="s">
        <v>12</v>
      </c>
      <c r="B36" s="3" t="s">
        <v>40</v>
      </c>
      <c r="C36" s="6">
        <v>4787.1085999999996</v>
      </c>
      <c r="D36" s="6">
        <v>17146.212599999999</v>
      </c>
      <c r="E36" s="6">
        <v>16277.0563</v>
      </c>
      <c r="F36" s="6">
        <v>5656.2649000000001</v>
      </c>
    </row>
    <row r="37" spans="1:6">
      <c r="A37" s="2" t="s">
        <v>22</v>
      </c>
      <c r="B37" s="3" t="s">
        <v>41</v>
      </c>
      <c r="C37" s="6">
        <v>49110.06</v>
      </c>
      <c r="D37" s="6">
        <v>361368.71029999998</v>
      </c>
      <c r="E37" s="6">
        <v>329779.49530000001</v>
      </c>
      <c r="F37" s="6">
        <v>80699.274999999994</v>
      </c>
    </row>
    <row r="38" spans="1:6">
      <c r="A38" s="2" t="s">
        <v>24</v>
      </c>
      <c r="B38" s="3" t="s">
        <v>42</v>
      </c>
      <c r="C38" s="6">
        <v>167801.38020000001</v>
      </c>
      <c r="D38" s="6">
        <v>745640.01430000004</v>
      </c>
      <c r="E38" s="6">
        <v>594848.27220000001</v>
      </c>
      <c r="F38" s="6">
        <v>246048.33230000001</v>
      </c>
    </row>
    <row r="39" spans="1:6">
      <c r="C39" s="8"/>
      <c r="D39" s="8"/>
      <c r="E39" s="8"/>
      <c r="F39" s="8"/>
    </row>
    <row r="40" spans="1:6">
      <c r="A40" s="3"/>
      <c r="B40" s="3" t="s">
        <v>36</v>
      </c>
      <c r="C40" s="6">
        <v>221698.54879999999</v>
      </c>
      <c r="D40" s="6">
        <v>1124154.9372</v>
      </c>
      <c r="E40" s="6">
        <v>940904.82380000001</v>
      </c>
      <c r="F40" s="6">
        <v>332403.87219999998</v>
      </c>
    </row>
    <row r="41" spans="1:6">
      <c r="A41" s="3"/>
      <c r="B41" s="3" t="s">
        <v>37</v>
      </c>
      <c r="C41" s="7"/>
      <c r="D41" s="7"/>
      <c r="E41" s="6">
        <v>83.698856150876139</v>
      </c>
      <c r="F41" s="7"/>
    </row>
    <row r="42" spans="1:6">
      <c r="A42" s="9"/>
      <c r="B42" s="9"/>
      <c r="C42" s="10"/>
      <c r="D42" s="10"/>
      <c r="E42" s="11"/>
      <c r="F42" s="10"/>
    </row>
    <row r="43" spans="1:6">
      <c r="A43" s="9"/>
      <c r="B43" s="9"/>
      <c r="C43" s="10"/>
      <c r="D43" s="10"/>
      <c r="E43" s="11"/>
      <c r="F43" s="10"/>
    </row>
    <row r="44" spans="1:6">
      <c r="A44" s="9"/>
      <c r="B44" s="9"/>
      <c r="C44" s="10"/>
      <c r="D44" s="10"/>
      <c r="E44" s="11"/>
      <c r="F44" s="10"/>
    </row>
    <row r="45" spans="1:6">
      <c r="A45" s="9"/>
      <c r="B45" s="9"/>
      <c r="C45" s="10"/>
      <c r="D45" s="10"/>
      <c r="E45" s="11"/>
      <c r="F45" s="10"/>
    </row>
    <row r="46" spans="1:6">
      <c r="A46" s="9"/>
      <c r="B46" s="9"/>
      <c r="C46" s="10"/>
      <c r="D46" s="10"/>
      <c r="E46" s="11"/>
      <c r="F46" s="10"/>
    </row>
    <row r="47" spans="1:6">
      <c r="A47" s="9"/>
      <c r="B47" s="9"/>
      <c r="C47" s="10"/>
      <c r="D47" s="10"/>
      <c r="E47" s="11"/>
      <c r="F47" s="10"/>
    </row>
    <row r="49" spans="1:7" ht="60" customHeight="1">
      <c r="A49" s="20" t="s">
        <v>43</v>
      </c>
      <c r="B49" s="20"/>
      <c r="C49" s="20"/>
      <c r="D49" s="20"/>
      <c r="E49" s="20"/>
      <c r="F49" s="20"/>
      <c r="G49" s="1"/>
    </row>
    <row r="51" spans="1:7" ht="39.950000000000003" customHeight="1">
      <c r="A51" s="2" t="s">
        <v>44</v>
      </c>
      <c r="B51" s="2" t="s">
        <v>45</v>
      </c>
      <c r="C51" s="2" t="s">
        <v>46</v>
      </c>
      <c r="D51" s="2" t="s">
        <v>47</v>
      </c>
      <c r="E51" s="2" t="s">
        <v>48</v>
      </c>
      <c r="F51" s="2" t="s">
        <v>49</v>
      </c>
    </row>
    <row r="52" spans="1:7">
      <c r="A52" s="2">
        <v>1</v>
      </c>
      <c r="B52" s="2">
        <v>2</v>
      </c>
      <c r="C52" s="2">
        <v>3</v>
      </c>
      <c r="D52" s="2">
        <v>4</v>
      </c>
      <c r="E52" s="2">
        <v>5</v>
      </c>
      <c r="F52" s="2">
        <v>6</v>
      </c>
    </row>
    <row r="53" spans="1:7">
      <c r="A53" s="2">
        <v>1</v>
      </c>
      <c r="B53" s="2" t="s">
        <v>27</v>
      </c>
      <c r="C53" s="2">
        <f>-111020</f>
        <v>-111020</v>
      </c>
      <c r="D53" s="2" t="s">
        <v>50</v>
      </c>
      <c r="E53" s="2"/>
      <c r="F53" s="2">
        <f>C53+D53</f>
        <v>-50571</v>
      </c>
    </row>
    <row r="54" spans="1:7">
      <c r="A54" s="2">
        <v>2</v>
      </c>
      <c r="B54" s="2" t="s">
        <v>51</v>
      </c>
      <c r="C54" s="2">
        <v>976</v>
      </c>
      <c r="D54" s="2">
        <v>1627</v>
      </c>
      <c r="E54" s="2"/>
      <c r="F54" s="2">
        <f>D54+C54</f>
        <v>2603</v>
      </c>
    </row>
    <row r="55" spans="1:7" s="16" customFormat="1">
      <c r="A55" s="15"/>
      <c r="B55" s="15" t="s">
        <v>52</v>
      </c>
      <c r="C55" s="15">
        <f>C53+C54</f>
        <v>-110044</v>
      </c>
      <c r="D55" s="15">
        <f>D53+D54</f>
        <v>62076</v>
      </c>
      <c r="E55" s="15"/>
      <c r="F55" s="15">
        <f>F53+F54</f>
        <v>-47968</v>
      </c>
    </row>
    <row r="57" spans="1:7" ht="60" customHeight="1">
      <c r="A57" s="20" t="s">
        <v>53</v>
      </c>
      <c r="B57" s="19"/>
      <c r="C57" s="19"/>
      <c r="D57" s="19"/>
      <c r="E57" s="19"/>
      <c r="F57" s="19"/>
    </row>
    <row r="59" spans="1:7" ht="39.950000000000003" customHeight="1">
      <c r="A59" s="2" t="s">
        <v>44</v>
      </c>
      <c r="B59" s="2" t="s">
        <v>45</v>
      </c>
      <c r="C59" s="2" t="s">
        <v>54</v>
      </c>
      <c r="D59" s="2" t="s">
        <v>55</v>
      </c>
      <c r="E59" s="2" t="s">
        <v>48</v>
      </c>
    </row>
    <row r="60" spans="1:7">
      <c r="A60" s="2">
        <v>1</v>
      </c>
      <c r="B60" s="2">
        <v>2</v>
      </c>
      <c r="C60" s="2">
        <v>3</v>
      </c>
      <c r="D60" s="2">
        <v>4</v>
      </c>
      <c r="E60" s="2">
        <v>5</v>
      </c>
    </row>
    <row r="61" spans="1:7">
      <c r="A61" s="2">
        <v>1</v>
      </c>
      <c r="B61" s="3"/>
      <c r="C61" s="2"/>
      <c r="D61" s="4"/>
      <c r="E61" s="2"/>
    </row>
    <row r="63" spans="1:7" ht="60" customHeight="1">
      <c r="A63" s="18" t="s">
        <v>107</v>
      </c>
      <c r="B63" s="19"/>
      <c r="C63" s="19"/>
      <c r="D63" s="19"/>
      <c r="E63" s="19"/>
      <c r="F63" s="19"/>
    </row>
    <row r="65" spans="1:6" ht="39.950000000000003" customHeight="1">
      <c r="A65" s="2" t="s">
        <v>44</v>
      </c>
      <c r="B65" s="2" t="s">
        <v>45</v>
      </c>
      <c r="C65" s="2" t="s">
        <v>54</v>
      </c>
      <c r="D65" s="2" t="s">
        <v>55</v>
      </c>
      <c r="E65" s="2" t="s">
        <v>48</v>
      </c>
    </row>
    <row r="66" spans="1:6">
      <c r="A66" s="2">
        <v>1</v>
      </c>
      <c r="B66" s="2">
        <v>2</v>
      </c>
      <c r="C66" s="2">
        <v>3</v>
      </c>
      <c r="D66" s="2">
        <v>4</v>
      </c>
      <c r="E66" s="2">
        <v>5</v>
      </c>
    </row>
    <row r="67" spans="1:6">
      <c r="A67" s="2">
        <v>1</v>
      </c>
      <c r="B67" s="3" t="s">
        <v>56</v>
      </c>
      <c r="C67" s="2"/>
      <c r="D67" s="2"/>
      <c r="E67" s="2" t="s">
        <v>57</v>
      </c>
    </row>
    <row r="68" spans="1:6">
      <c r="A68" s="2">
        <v>2</v>
      </c>
      <c r="B68" s="3" t="s">
        <v>124</v>
      </c>
      <c r="C68" s="2" t="s">
        <v>58</v>
      </c>
      <c r="D68" s="2">
        <v>1</v>
      </c>
      <c r="E68" s="2" t="s">
        <v>59</v>
      </c>
    </row>
    <row r="69" spans="1:6">
      <c r="A69" s="2">
        <v>3</v>
      </c>
      <c r="B69" s="3" t="s">
        <v>60</v>
      </c>
      <c r="C69" s="2" t="s">
        <v>58</v>
      </c>
      <c r="D69" s="2">
        <v>1</v>
      </c>
      <c r="E69" s="2" t="s">
        <v>61</v>
      </c>
    </row>
    <row r="70" spans="1:6">
      <c r="A70" s="2"/>
      <c r="B70" s="2" t="s">
        <v>52</v>
      </c>
      <c r="C70" s="2"/>
      <c r="D70" s="2"/>
      <c r="E70" s="2" t="s">
        <v>62</v>
      </c>
    </row>
    <row r="71" spans="1:6" ht="21">
      <c r="A71" s="12" t="s">
        <v>109</v>
      </c>
      <c r="B71" s="13" t="s">
        <v>110</v>
      </c>
    </row>
    <row r="72" spans="1:6" ht="21">
      <c r="A72" s="12"/>
      <c r="B72" s="13"/>
    </row>
    <row r="73" spans="1:6" ht="60" customHeight="1">
      <c r="A73" s="18" t="s">
        <v>108</v>
      </c>
      <c r="B73" s="19"/>
      <c r="C73" s="19"/>
      <c r="D73" s="19"/>
      <c r="E73" s="19"/>
      <c r="F73" s="19"/>
    </row>
    <row r="75" spans="1:6" ht="39.950000000000003" customHeight="1">
      <c r="A75" s="2" t="s">
        <v>44</v>
      </c>
      <c r="B75" s="2" t="s">
        <v>45</v>
      </c>
      <c r="C75" s="2" t="s">
        <v>54</v>
      </c>
      <c r="D75" s="2" t="s">
        <v>55</v>
      </c>
      <c r="E75" s="2" t="s">
        <v>48</v>
      </c>
    </row>
    <row r="76" spans="1:6">
      <c r="A76" s="2">
        <v>1</v>
      </c>
      <c r="B76" s="2">
        <v>2</v>
      </c>
      <c r="C76" s="2">
        <v>3</v>
      </c>
      <c r="D76" s="2">
        <v>4</v>
      </c>
      <c r="E76" s="2">
        <v>5</v>
      </c>
    </row>
    <row r="77" spans="1:6">
      <c r="A77" s="2"/>
      <c r="B77" s="17" t="s">
        <v>127</v>
      </c>
      <c r="C77" s="2"/>
      <c r="D77" s="2"/>
      <c r="E77" s="2"/>
    </row>
    <row r="78" spans="1:6">
      <c r="A78" s="2">
        <v>1</v>
      </c>
      <c r="B78" s="3" t="s">
        <v>125</v>
      </c>
      <c r="C78" s="2" t="s">
        <v>115</v>
      </c>
      <c r="D78" s="2">
        <v>2</v>
      </c>
      <c r="E78" s="2" t="s">
        <v>116</v>
      </c>
    </row>
    <row r="79" spans="1:6">
      <c r="A79" s="2">
        <v>2</v>
      </c>
      <c r="B79" s="3" t="s">
        <v>117</v>
      </c>
      <c r="C79" s="2" t="s">
        <v>118</v>
      </c>
      <c r="D79" s="2">
        <v>32</v>
      </c>
      <c r="E79" s="2" t="s">
        <v>126</v>
      </c>
    </row>
    <row r="80" spans="1:6">
      <c r="A80" s="2"/>
      <c r="B80" s="3"/>
      <c r="C80" s="2"/>
      <c r="D80" s="2"/>
      <c r="E80" s="2"/>
    </row>
    <row r="81" spans="1:7" ht="45">
      <c r="A81" s="2">
        <v>1</v>
      </c>
      <c r="B81" s="3" t="s">
        <v>119</v>
      </c>
      <c r="C81" s="2" t="s">
        <v>58</v>
      </c>
      <c r="D81" s="2"/>
      <c r="E81" s="2" t="s">
        <v>120</v>
      </c>
    </row>
    <row r="82" spans="1:7" ht="30">
      <c r="A82" s="2">
        <v>2</v>
      </c>
      <c r="B82" s="3" t="s">
        <v>121</v>
      </c>
      <c r="C82" s="2" t="s">
        <v>122</v>
      </c>
      <c r="D82" s="2">
        <v>80</v>
      </c>
      <c r="E82" s="2">
        <v>436</v>
      </c>
    </row>
    <row r="83" spans="1:7">
      <c r="A83" s="2"/>
      <c r="B83" s="2" t="s">
        <v>52</v>
      </c>
      <c r="C83" s="2"/>
      <c r="D83" s="2"/>
      <c r="E83" s="2" t="s">
        <v>123</v>
      </c>
    </row>
    <row r="84" spans="1:7" ht="21">
      <c r="A84" s="12" t="s">
        <v>109</v>
      </c>
      <c r="B84" s="13" t="s">
        <v>110</v>
      </c>
    </row>
    <row r="86" spans="1:7" ht="60" customHeight="1">
      <c r="A86" s="20" t="s">
        <v>63</v>
      </c>
      <c r="B86" s="20"/>
      <c r="C86" s="20"/>
      <c r="D86" s="20"/>
      <c r="E86" s="20"/>
      <c r="F86" s="20"/>
      <c r="G86" s="1"/>
    </row>
    <row r="88" spans="1:7" ht="39.950000000000003" customHeight="1">
      <c r="A88" s="2" t="s">
        <v>4</v>
      </c>
      <c r="B88" s="2" t="s">
        <v>64</v>
      </c>
      <c r="C88" s="2" t="s">
        <v>65</v>
      </c>
    </row>
    <row r="89" spans="1:7">
      <c r="A89" s="2">
        <v>1</v>
      </c>
      <c r="B89" s="2">
        <v>2</v>
      </c>
      <c r="C89" s="2">
        <v>3</v>
      </c>
    </row>
    <row r="90" spans="1:7" ht="30">
      <c r="A90" s="2">
        <v>1</v>
      </c>
      <c r="B90" s="3" t="s">
        <v>66</v>
      </c>
      <c r="C90" s="2">
        <v>96</v>
      </c>
    </row>
    <row r="91" spans="1:7">
      <c r="A91" s="2" t="s">
        <v>67</v>
      </c>
      <c r="B91" s="3" t="s">
        <v>68</v>
      </c>
      <c r="C91" s="2">
        <v>0</v>
      </c>
    </row>
    <row r="92" spans="1:7">
      <c r="A92" s="2" t="s">
        <v>69</v>
      </c>
      <c r="B92" s="3" t="s">
        <v>70</v>
      </c>
      <c r="C92" s="2">
        <v>96</v>
      </c>
    </row>
    <row r="93" spans="1:7">
      <c r="A93" s="2">
        <v>2</v>
      </c>
      <c r="B93" s="3" t="s">
        <v>71</v>
      </c>
      <c r="C93" s="2">
        <v>18</v>
      </c>
    </row>
    <row r="94" spans="1:7">
      <c r="A94" s="2">
        <v>3</v>
      </c>
      <c r="B94" s="3" t="s">
        <v>72</v>
      </c>
      <c r="C94" s="2">
        <v>1</v>
      </c>
    </row>
    <row r="97" spans="1:6" ht="60" customHeight="1">
      <c r="A97" s="20" t="s">
        <v>73</v>
      </c>
      <c r="B97" s="19"/>
      <c r="C97" s="19"/>
      <c r="D97" s="19"/>
    </row>
    <row r="99" spans="1:6" ht="60" customHeight="1">
      <c r="A99" s="2" t="s">
        <v>44</v>
      </c>
      <c r="B99" s="2" t="s">
        <v>74</v>
      </c>
      <c r="C99" s="2" t="s">
        <v>75</v>
      </c>
      <c r="D99" s="2" t="s">
        <v>76</v>
      </c>
    </row>
    <row r="100" spans="1:6">
      <c r="A100" s="2">
        <v>1</v>
      </c>
      <c r="B100" s="2">
        <v>2</v>
      </c>
      <c r="C100" s="2">
        <v>3</v>
      </c>
      <c r="D100" s="2">
        <v>4</v>
      </c>
    </row>
    <row r="102" spans="1:6" ht="60" customHeight="1">
      <c r="A102" s="20" t="s">
        <v>77</v>
      </c>
      <c r="B102" s="19"/>
      <c r="C102" s="19"/>
      <c r="D102" s="19"/>
      <c r="E102" s="19"/>
      <c r="F102" s="19"/>
    </row>
    <row r="104" spans="1:6" ht="39.950000000000003" customHeight="1">
      <c r="A104" s="2" t="s">
        <v>44</v>
      </c>
      <c r="B104" s="2" t="s">
        <v>45</v>
      </c>
      <c r="C104" s="2" t="s">
        <v>54</v>
      </c>
      <c r="D104" s="2" t="s">
        <v>55</v>
      </c>
      <c r="E104" s="2" t="s">
        <v>48</v>
      </c>
    </row>
    <row r="105" spans="1:6">
      <c r="A105" s="2">
        <v>1</v>
      </c>
      <c r="B105" s="2">
        <v>2</v>
      </c>
      <c r="C105" s="2">
        <v>3</v>
      </c>
      <c r="D105" s="2">
        <v>4</v>
      </c>
      <c r="E105" s="2">
        <v>5</v>
      </c>
    </row>
    <row r="110" spans="1:6" ht="60" customHeight="1">
      <c r="A110" s="20" t="s">
        <v>78</v>
      </c>
      <c r="B110" s="19"/>
      <c r="C110" s="19"/>
      <c r="D110" s="19"/>
      <c r="E110" s="19"/>
      <c r="F110" s="19"/>
    </row>
    <row r="112" spans="1:6" ht="39.950000000000003" customHeight="1">
      <c r="A112" s="2" t="s">
        <v>44</v>
      </c>
      <c r="B112" s="2" t="s">
        <v>45</v>
      </c>
      <c r="C112" s="2" t="s">
        <v>54</v>
      </c>
      <c r="D112" s="2" t="s">
        <v>55</v>
      </c>
      <c r="E112" s="2" t="s">
        <v>48</v>
      </c>
    </row>
    <row r="113" spans="1:5">
      <c r="A113" s="2">
        <v>1</v>
      </c>
      <c r="B113" s="2">
        <v>2</v>
      </c>
      <c r="C113" s="2">
        <v>3</v>
      </c>
      <c r="D113" s="2">
        <v>4</v>
      </c>
      <c r="E113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57:F57"/>
    <mergeCell ref="A63:F63"/>
    <mergeCell ref="A73:F73"/>
    <mergeCell ref="A97:D97"/>
    <mergeCell ref="A102:F102"/>
    <mergeCell ref="A110:F110"/>
    <mergeCell ref="A1:F1"/>
    <mergeCell ref="A9:F9"/>
    <mergeCell ref="A30:F30"/>
    <mergeCell ref="A49:F49"/>
    <mergeCell ref="A86:F86"/>
  </mergeCells>
  <pageMargins left="0.78740157480314965" right="0.39370078740157483" top="0.39370078740157483" bottom="0.39370078740157483" header="0.31496062992125984" footer="0.31496062992125984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2"/>
  <sheetViews>
    <sheetView showRuler="0" zoomScaleNormal="100" workbookViewId="0">
      <selection activeCell="J10" sqref="J10"/>
    </sheetView>
  </sheetViews>
  <sheetFormatPr defaultRowHeight="15"/>
  <cols>
    <col min="1" max="1" width="5" customWidth="1"/>
    <col min="2" max="2" width="13.140625" customWidth="1"/>
    <col min="3" max="3" width="16.85546875" customWidth="1"/>
    <col min="4" max="4" width="15" customWidth="1"/>
    <col min="5" max="5" width="13.7109375" customWidth="1"/>
    <col min="6" max="6" width="15" customWidth="1"/>
    <col min="7" max="8" width="11.85546875" customWidth="1"/>
    <col min="9" max="9" width="10" customWidth="1"/>
    <col min="10" max="10" width="15" customWidth="1"/>
  </cols>
  <sheetData>
    <row r="3" spans="1:10" ht="60" customHeight="1">
      <c r="A3" s="20" t="s">
        <v>79</v>
      </c>
      <c r="B3" s="20"/>
      <c r="C3" s="20"/>
      <c r="D3" s="20"/>
      <c r="E3" s="20"/>
      <c r="F3" s="20"/>
      <c r="G3" s="20"/>
      <c r="H3" s="20"/>
      <c r="I3" s="20"/>
      <c r="J3" s="1"/>
    </row>
    <row r="5" spans="1:10" ht="109.5" customHeight="1">
      <c r="A5" s="2" t="s">
        <v>80</v>
      </c>
      <c r="B5" s="2" t="s">
        <v>81</v>
      </c>
      <c r="C5" s="2" t="s">
        <v>82</v>
      </c>
      <c r="D5" s="2" t="s">
        <v>83</v>
      </c>
      <c r="E5" s="2" t="s">
        <v>84</v>
      </c>
      <c r="F5" s="2" t="s">
        <v>85</v>
      </c>
      <c r="G5" s="2" t="s">
        <v>86</v>
      </c>
      <c r="H5" s="2" t="s">
        <v>87</v>
      </c>
      <c r="I5" s="2" t="s">
        <v>88</v>
      </c>
    </row>
    <row r="6" spans="1:10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10" spans="1:10" ht="60" customHeight="1">
      <c r="A10" s="20" t="s">
        <v>89</v>
      </c>
      <c r="B10" s="19"/>
      <c r="C10" s="19"/>
      <c r="D10" s="19"/>
      <c r="E10" s="19"/>
    </row>
    <row r="12" spans="1:10" ht="39.950000000000003" customHeight="1">
      <c r="A12" s="2" t="s">
        <v>80</v>
      </c>
      <c r="B12" s="2" t="s">
        <v>90</v>
      </c>
      <c r="C12" s="2" t="s">
        <v>91</v>
      </c>
    </row>
    <row r="13" spans="1:10">
      <c r="A13" s="2">
        <v>1</v>
      </c>
      <c r="B13" s="2">
        <v>2</v>
      </c>
      <c r="C13" s="2">
        <v>3</v>
      </c>
    </row>
    <row r="14" spans="1:10">
      <c r="A14" s="2">
        <v>1</v>
      </c>
      <c r="B14" s="2">
        <v>3</v>
      </c>
      <c r="C14" s="2" t="s">
        <v>92</v>
      </c>
    </row>
    <row r="15" spans="1:10">
      <c r="A15" s="2">
        <v>2</v>
      </c>
      <c r="B15" s="2">
        <v>4</v>
      </c>
      <c r="C15" s="2" t="s">
        <v>93</v>
      </c>
    </row>
    <row r="16" spans="1:10">
      <c r="A16" s="2">
        <v>3</v>
      </c>
      <c r="B16" s="2">
        <v>6</v>
      </c>
      <c r="C16" s="2" t="s">
        <v>94</v>
      </c>
    </row>
    <row r="17" spans="1:5">
      <c r="A17" s="2">
        <v>4</v>
      </c>
      <c r="B17" s="2">
        <v>13</v>
      </c>
      <c r="C17" s="2" t="s">
        <v>95</v>
      </c>
    </row>
    <row r="18" spans="1:5">
      <c r="A18" s="2">
        <v>5</v>
      </c>
      <c r="B18" s="2">
        <v>21</v>
      </c>
      <c r="C18" s="2" t="s">
        <v>96</v>
      </c>
    </row>
    <row r="19" spans="1:5">
      <c r="A19" s="2">
        <v>6</v>
      </c>
      <c r="B19" s="2">
        <v>22</v>
      </c>
      <c r="C19" s="2" t="s">
        <v>97</v>
      </c>
    </row>
    <row r="20" spans="1:5">
      <c r="A20" s="2">
        <v>7</v>
      </c>
      <c r="B20" s="2">
        <v>26</v>
      </c>
      <c r="C20" s="2" t="s">
        <v>98</v>
      </c>
    </row>
    <row r="21" spans="1:5">
      <c r="A21" s="2">
        <v>8</v>
      </c>
      <c r="B21" s="2">
        <v>34</v>
      </c>
      <c r="C21" s="2" t="s">
        <v>99</v>
      </c>
    </row>
    <row r="22" spans="1:5">
      <c r="A22" s="2">
        <v>9</v>
      </c>
      <c r="B22" s="2">
        <v>39</v>
      </c>
      <c r="C22" s="2" t="s">
        <v>100</v>
      </c>
    </row>
    <row r="23" spans="1:5">
      <c r="A23" s="2">
        <v>10</v>
      </c>
      <c r="B23" s="2">
        <v>40</v>
      </c>
      <c r="C23" s="2" t="s">
        <v>101</v>
      </c>
    </row>
    <row r="24" spans="1:5">
      <c r="A24" s="2">
        <v>11</v>
      </c>
      <c r="B24" s="2">
        <v>42</v>
      </c>
      <c r="C24" s="2" t="s">
        <v>102</v>
      </c>
    </row>
    <row r="25" spans="1:5">
      <c r="A25" s="2">
        <v>12</v>
      </c>
      <c r="B25" s="2">
        <v>48</v>
      </c>
      <c r="C25" s="2" t="s">
        <v>103</v>
      </c>
    </row>
    <row r="26" spans="1:5">
      <c r="A26" s="2">
        <v>13</v>
      </c>
      <c r="B26" s="2">
        <v>50</v>
      </c>
      <c r="C26" s="2" t="s">
        <v>104</v>
      </c>
    </row>
    <row r="27" spans="1:5">
      <c r="A27" s="2">
        <v>14</v>
      </c>
      <c r="B27" s="2">
        <v>53</v>
      </c>
      <c r="C27" s="2" t="s">
        <v>105</v>
      </c>
    </row>
    <row r="28" spans="1:5">
      <c r="A28" s="2">
        <v>15</v>
      </c>
      <c r="B28" s="2">
        <v>56</v>
      </c>
      <c r="C28" s="2" t="s">
        <v>106</v>
      </c>
    </row>
    <row r="30" spans="1:5">
      <c r="A30" s="14" t="s">
        <v>111</v>
      </c>
      <c r="E30" s="14" t="s">
        <v>112</v>
      </c>
    </row>
    <row r="32" spans="1:5">
      <c r="A32" s="14" t="s">
        <v>113</v>
      </c>
      <c r="E32" s="14" t="s">
        <v>114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0:E10"/>
    <mergeCell ref="A3:I3"/>
  </mergeCells>
  <pageMargins left="0.78740157480314965" right="0.39370078740157483" top="0.39370078740157483" bottom="0.39370078740157483" header="0.31496062992125984" footer="0.31496062992125984"/>
  <pageSetup paperSize="9" scale="70" fitToHeight="0" orientation="portrait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Worksheet</vt:lpstr>
      <vt:lpstr>Worksheet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nastya</cp:lastModifiedBy>
  <cp:lastPrinted>2015-03-30T09:17:59Z</cp:lastPrinted>
  <dcterms:created xsi:type="dcterms:W3CDTF">2015-03-19T11:42:05Z</dcterms:created>
  <dcterms:modified xsi:type="dcterms:W3CDTF">2015-11-24T11:40:31Z</dcterms:modified>
</cp:coreProperties>
</file>