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<sst xmlns="http://schemas.openxmlformats.org/spreadsheetml/2006/main" count="265" uniqueCount="184">
  <si>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</si>
  <si>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</si>
  <si>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</si>
  <si>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</si>
  <si>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</si>
  <si>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</si>
  <si>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</si>
  <si>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</si>
  <si>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</si>
  <si>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</si>
  <si>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</si>
  <si>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</si>
  <si>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</si>
  <si>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</si>
  <si>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</si>
  <si>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</si>
  <si>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</si>
  <si>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</si>
  <si>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</si>
  <si>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</si>
  <si>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</si>
  <si>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</si>
  <si>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</si>
  <si>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</si>
  <si>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</si>
  <si>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</si>
  <si>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</si>
  <si>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</si>
  <si>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</si>
  <si>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</si>
  <si>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</si>
  <si>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</si>
  <si>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</si>
  <si>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</si>
  <si>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</si>
  <si>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</si>
  <si>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</si>
  <si>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</si>
  <si>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</si>
  <si>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</si>
  <si>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</si>
  <si>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</si>
  <si>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</si>
  <si>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</si>
  <si>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</si>
  <si>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</si>
  <si>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</si>
  <si>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</si>
  <si>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</si>
  <si>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</si>
  <si>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124 436</t>
  </si>
  <si>
    <t>Дополнительные доходы</t>
  </si>
  <si>
    <t>ИТОГО</t>
  </si>
  <si>
    <t>4. Текущий ремонт, в т.ч.</t>
  </si>
  <si>
    <t>Ед.изм.</t>
  </si>
  <si>
    <t>Объем</t>
  </si>
  <si>
    <t>34 320</t>
  </si>
  <si>
    <t>кровля</t>
  </si>
  <si>
    <t>м2</t>
  </si>
  <si>
    <t>11 640</t>
  </si>
  <si>
    <t>остекление</t>
  </si>
  <si>
    <t>9 090</t>
  </si>
  <si>
    <t>тепловые узлы</t>
  </si>
  <si>
    <t>шт</t>
  </si>
  <si>
    <t>60 624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</si>
  <si>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</si>
  <si>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</si>
  <si>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</si>
  <si>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</si>
  <si>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</si>
  <si>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14 505</t>
  </si>
  <si>
    <t>Завоз песка в песочницы</t>
  </si>
  <si>
    <t>Ремонт ограждений и их покраска</t>
  </si>
  <si>
    <t>п.м.</t>
  </si>
  <si>
    <t>21 278</t>
  </si>
  <si>
    <t>Ремонт скамеек и их покраска</t>
  </si>
  <si>
    <t>3 776</t>
  </si>
  <si>
    <t>Ремонт урн и их покраска</t>
  </si>
  <si>
    <t>1 595</t>
  </si>
  <si>
    <t>Побелка бордюров, расположенных на дворовой части</t>
  </si>
  <si>
    <t>2 017</t>
  </si>
  <si>
    <t>Откачка воды с подтопляемых территорий</t>
  </si>
  <si>
    <t>10 680</t>
  </si>
  <si>
    <t>Укос травы</t>
  </si>
  <si>
    <t>1 619</t>
  </si>
  <si>
    <t>10 362</t>
  </si>
  <si>
    <t>112 935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</si>
  <si>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</si>
  <si>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</si>
  <si>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</si>
  <si>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</si>
  <si>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</si>
  <si>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</si>
  <si>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</si>
  <si>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</si>
  <si>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</si>
  <si>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</si>
  <si>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</si>
  <si>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</si>
  <si>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</si>
  <si>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</si>
  <si>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</si>
  <si>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</si>
  <si>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2 лифтов г/п 400кг на 8 остановок</t>
  </si>
  <si>
    <t>2 992 464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</si>
  <si>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</si>
  <si>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</si>
  <si>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</si>
  <si>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</si>
  <si>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</si>
  <si>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</si>
  <si>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</si>
  <si>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</si>
  <si>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</si>
  <si>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</si>
  <si>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</si>
  <si>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</si>
  <si>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1-03 от 01/04/14</t>
  </si>
  <si>
    <t>01/03/2014-31/03/2014</t>
  </si>
  <si>
    <t>суток</t>
  </si>
  <si>
    <t>100%</t>
  </si>
  <si>
    <t>ООО "Техком-Инвест"</t>
  </si>
  <si>
    <t>172-204</t>
  </si>
  <si>
    <t>136-171</t>
  </si>
  <si>
    <t>Акт № 1-05 от 02/06/14</t>
  </si>
  <si>
    <t>01/05/2014-31/05/2014</t>
  </si>
  <si>
    <t>Акт № 1-06 от 01/07/14</t>
  </si>
  <si>
    <t>01/06/2014-30/06/2014</t>
  </si>
  <si>
    <t>37-72</t>
  </si>
  <si>
    <t>Акт № 2-11 от 01/12/14</t>
  </si>
  <si>
    <t>01/11/2014-30/11/2014</t>
  </si>
  <si>
    <t>ООО "ЛифтСтрой"</t>
  </si>
  <si>
    <t>10. Сведения о должниках на 01.01.2015</t>
  </si>
  <si>
    <t>Номер квартиры</t>
  </si>
  <si>
    <t>Сумма долга</t>
  </si>
  <si>
    <t>7 714</t>
  </si>
  <si>
    <t>35 762</t>
  </si>
  <si>
    <t>28 774</t>
  </si>
  <si>
    <t>7 719</t>
  </si>
  <si>
    <t>22 673</t>
  </si>
  <si>
    <t>75 548</t>
  </si>
  <si>
    <t>12 190</t>
  </si>
  <si>
    <t>41 908</t>
  </si>
  <si>
    <t>143 489</t>
  </si>
  <si>
    <t>18 620</t>
  </si>
  <si>
    <t>10 363</t>
  </si>
  <si>
    <t>100 903</t>
  </si>
  <si>
    <t>40 691</t>
  </si>
  <si>
    <t>8 435</t>
  </si>
  <si>
    <t>65 641</t>
  </si>
  <si>
    <t>5 124</t>
  </si>
  <si>
    <t>125 094</t>
  </si>
  <si>
    <t>37 174</t>
  </si>
  <si>
    <t>21 360</t>
  </si>
  <si>
    <t>70 763</t>
  </si>
  <si>
    <t>36 332</t>
  </si>
  <si>
    <t>7 516</t>
  </si>
  <si>
    <t>23 498</t>
  </si>
  <si>
    <t>39 630</t>
  </si>
  <si>
    <t>37 375</t>
  </si>
  <si>
    <t>6 978</t>
  </si>
  <si>
    <t>6 924</t>
  </si>
  <si>
    <t>Отчет об исполнении управляющей организацией договора управления дома 
 № 138 "а" по ул. 30 лет Победы  за 2014 год</t>
  </si>
  <si>
    <t>лестничные клетки</t>
  </si>
  <si>
    <t>светильники, 49 шт</t>
  </si>
  <si>
    <t>пандус</t>
  </si>
  <si>
    <t>Приобретение и установка почт.ящиков</t>
  </si>
  <si>
    <t>ремонт лестничных клеток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</si>
  <si>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</si>
  <si>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</si>
  <si>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</si>
  <si>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</si>
  <si>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</si>
  <si>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</si>
  <si>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</si>
  <si>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</si>
  <si>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</si>
  <si>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</si>
  <si>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</si>
  <si>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2.1.</t>
  </si>
  <si>
    <t>подезд</t>
  </si>
  <si>
    <t>Механизированная уборка</t>
  </si>
  <si>
    <t>18 240</t>
  </si>
  <si>
    <t xml:space="preserve">вывоз снега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</si>
</sst>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52">
      <selection activeCell="A83" sqref="A83:A89"/>
    </sheetView>
  </sheetViews>
  <sheetFormatPr defaultColWidth="9.140625" defaultRowHeight="15"/>
  <cols>
    <col min="1" max="1" width="6.28125" style="0" customWidth="1"/>
    <col min="2" max="2" width="47.57421875" style="0" customWidth="1"/>
    <col min="3" max="6" width="17.421875" style="0" customWidth="1"/>
    <col min="7" max="7" width="20.00390625" style="0" customWidth="1"/>
  </cols>
  <sheetData>
    <row r="1" spans="1:7" ht="162" customHeight="1">
      <c r="A1" s="16" t="s">
        <v>162</v>
      </c>
      <c r="B1" s="16"/>
      <c r="C1" s="16"/>
      <c r="D1" s="16"/>
      <c r="E1" s="16"/>
      <c r="F1" s="16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12056.6</v>
      </c>
    </row>
    <row r="9" spans="1:7" ht="60" customHeight="1">
      <c r="A9" s="17" t="s">
        <v>2</v>
      </c>
      <c r="B9" s="17"/>
      <c r="C9" s="17"/>
      <c r="D9" s="17"/>
      <c r="E9" s="17"/>
      <c r="F9" s="17"/>
      <c r="G9" s="1"/>
    </row>
    <row r="11" spans="1:6" ht="90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C27</f>
        <v>707927.6022000001</v>
      </c>
      <c r="D13" s="6">
        <f>D27</f>
        <v>3345897.438</v>
      </c>
      <c r="E13" s="6">
        <f>E27</f>
        <v>3258600.1325000003</v>
      </c>
      <c r="F13" s="6">
        <f>F27</f>
        <v>795224.6809</v>
      </c>
    </row>
    <row r="14" spans="1:6" ht="45">
      <c r="A14" s="2" t="s">
        <v>11</v>
      </c>
      <c r="B14" s="3" t="s">
        <v>12</v>
      </c>
      <c r="C14" s="6">
        <v>172487.4548</v>
      </c>
      <c r="D14" s="6">
        <v>685766.136</v>
      </c>
      <c r="E14" s="6">
        <v>683721.887</v>
      </c>
      <c r="F14" s="6">
        <v>174531.7038</v>
      </c>
    </row>
    <row r="15" spans="1:6" ht="15">
      <c r="A15" s="2" t="s">
        <v>13</v>
      </c>
      <c r="B15" s="3" t="s">
        <v>14</v>
      </c>
      <c r="C15" s="6">
        <v>44415.7364</v>
      </c>
      <c r="D15" s="6">
        <v>209780.78</v>
      </c>
      <c r="E15" s="6">
        <v>203031.7786</v>
      </c>
      <c r="F15" s="6">
        <v>51164.7378</v>
      </c>
    </row>
    <row r="16" spans="1:6" ht="15">
      <c r="A16" s="2" t="s">
        <v>15</v>
      </c>
      <c r="B16" s="3" t="s">
        <v>16</v>
      </c>
      <c r="C16" s="6">
        <v>70732.9722</v>
      </c>
      <c r="D16" s="6">
        <v>287906.036</v>
      </c>
      <c r="E16" s="6">
        <v>284736.7149</v>
      </c>
      <c r="F16" s="6">
        <v>73902.2933</v>
      </c>
    </row>
    <row r="17" spans="1:6" ht="30">
      <c r="A17" s="2" t="s">
        <v>17</v>
      </c>
      <c r="B17" s="3" t="s">
        <v>18</v>
      </c>
      <c r="C17" s="6">
        <v>28742.1653</v>
      </c>
      <c r="D17" s="6">
        <v>153356.984</v>
      </c>
      <c r="E17" s="6">
        <v>146318.2544</v>
      </c>
      <c r="F17" s="6">
        <v>35780.8949</v>
      </c>
    </row>
    <row r="18" spans="1:6" ht="30">
      <c r="A18" s="2" t="s">
        <v>19</v>
      </c>
      <c r="B18" s="3" t="s">
        <v>21</v>
      </c>
      <c r="C18" s="6">
        <v>3889.0176</v>
      </c>
      <c r="D18" s="6">
        <v>34722.336</v>
      </c>
      <c r="E18" s="6">
        <v>30788.2298</v>
      </c>
      <c r="F18" s="6">
        <v>7823.1238</v>
      </c>
    </row>
    <row r="19" spans="1:6" ht="15">
      <c r="A19" s="2" t="s">
        <v>20</v>
      </c>
      <c r="B19" s="3" t="s">
        <v>22</v>
      </c>
      <c r="C19" s="6">
        <v>24707.5633</v>
      </c>
      <c r="D19" s="6">
        <v>0</v>
      </c>
      <c r="E19" s="6">
        <v>18846.9093</v>
      </c>
      <c r="F19" s="6">
        <v>5860.654</v>
      </c>
    </row>
    <row r="20" spans="1:6" ht="15">
      <c r="A20" s="2" t="s">
        <v>23</v>
      </c>
      <c r="B20" s="3" t="s">
        <v>24</v>
      </c>
      <c r="C20" s="6">
        <v>98666.3368</v>
      </c>
      <c r="D20" s="6">
        <v>477432.12</v>
      </c>
      <c r="E20" s="6">
        <v>460556.5362</v>
      </c>
      <c r="F20" s="6">
        <v>115541.9206</v>
      </c>
    </row>
    <row r="21" spans="1:6" ht="15">
      <c r="A21" s="2" t="s">
        <v>25</v>
      </c>
      <c r="B21" s="3" t="s">
        <v>26</v>
      </c>
      <c r="C21" s="6">
        <v>167662.1633</v>
      </c>
      <c r="D21" s="6">
        <v>674192.024</v>
      </c>
      <c r="E21" s="6">
        <v>667172.6176</v>
      </c>
      <c r="F21" s="6">
        <v>174681.5697</v>
      </c>
    </row>
    <row r="22" spans="1:6" ht="15">
      <c r="A22" s="2" t="s">
        <v>27</v>
      </c>
      <c r="B22" s="3" t="s">
        <v>28</v>
      </c>
      <c r="C22" s="6">
        <v>41.775</v>
      </c>
      <c r="D22" s="6">
        <v>245949.88</v>
      </c>
      <c r="E22" s="6">
        <v>208402.7176</v>
      </c>
      <c r="F22" s="6">
        <v>37588.9374</v>
      </c>
    </row>
    <row r="23" spans="1:6" ht="15">
      <c r="A23" s="2" t="s">
        <v>29</v>
      </c>
      <c r="B23" s="3" t="s">
        <v>30</v>
      </c>
      <c r="C23" s="6">
        <f>74614.0962-1265.52</f>
        <v>73348.5762</v>
      </c>
      <c r="D23" s="6">
        <v>260417.52</v>
      </c>
      <c r="E23" s="6">
        <f>D23*0.97</f>
        <v>252604.9944</v>
      </c>
      <c r="F23" s="6">
        <f>63682.4217+17478.81</f>
        <v>81161.2317</v>
      </c>
    </row>
    <row r="24" spans="1:6" ht="15">
      <c r="A24" s="2" t="s">
        <v>31</v>
      </c>
      <c r="B24" s="3" t="s">
        <v>32</v>
      </c>
      <c r="C24" s="6">
        <v>55593.9982</v>
      </c>
      <c r="D24" s="6">
        <v>219908.128</v>
      </c>
      <c r="E24" s="6">
        <v>216185.45</v>
      </c>
      <c r="F24" s="6">
        <f>57486.7695+1829.55</f>
        <v>59316.319500000005</v>
      </c>
    </row>
    <row r="25" spans="1:6" ht="30">
      <c r="A25" s="2" t="s">
        <v>33</v>
      </c>
      <c r="B25" s="3" t="s">
        <v>34</v>
      </c>
      <c r="C25" s="6">
        <v>140127.2979</v>
      </c>
      <c r="D25" s="6">
        <v>652022.87</v>
      </c>
      <c r="E25" s="6">
        <v>642146.2861</v>
      </c>
      <c r="F25" s="6">
        <v>150003.8818</v>
      </c>
    </row>
    <row r="26" spans="1:6" ht="15">
      <c r="A26" s="2" t="s">
        <v>35</v>
      </c>
      <c r="B26" s="3" t="s">
        <v>36</v>
      </c>
      <c r="C26" s="6">
        <v>0</v>
      </c>
      <c r="D26" s="6">
        <v>130208.76</v>
      </c>
      <c r="E26" s="6">
        <f>110330.8336+17478.81</f>
        <v>127809.6436</v>
      </c>
      <c r="F26" s="6">
        <f>19877.9264-17478.81</f>
        <v>2399.116399999999</v>
      </c>
    </row>
    <row r="27" spans="1:6" ht="15">
      <c r="A27" s="3"/>
      <c r="B27" s="3" t="s">
        <v>37</v>
      </c>
      <c r="C27" s="6">
        <f>SUM(C15:C26)</f>
        <v>707927.6022000001</v>
      </c>
      <c r="D27" s="6">
        <f>SUM(D15:D26)</f>
        <v>3345897.438</v>
      </c>
      <c r="E27" s="6">
        <f>SUM(E15:E26)</f>
        <v>3258600.1325000003</v>
      </c>
      <c r="F27" s="6">
        <f>SUM(F15:F26)</f>
        <v>795224.6809</v>
      </c>
    </row>
    <row r="28" spans="1:6" ht="15">
      <c r="A28" s="3"/>
      <c r="B28" s="3" t="s">
        <v>38</v>
      </c>
      <c r="C28" s="7"/>
      <c r="D28" s="7"/>
      <c r="E28" s="6">
        <v>97.48247318414741</v>
      </c>
      <c r="F28" s="7"/>
    </row>
    <row r="31" spans="1:7" ht="60" customHeight="1">
      <c r="A31" s="17" t="s">
        <v>39</v>
      </c>
      <c r="B31" s="17"/>
      <c r="C31" s="17"/>
      <c r="D31" s="17"/>
      <c r="E31" s="17"/>
      <c r="F31" s="17"/>
      <c r="G31" s="1"/>
    </row>
    <row r="34" spans="1:6" ht="76.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665655.0344</v>
      </c>
      <c r="D36" s="6">
        <v>4564311.6062</v>
      </c>
      <c r="E36" s="6">
        <v>3887172.8076</v>
      </c>
      <c r="F36" s="6">
        <v>1037139.303</v>
      </c>
    </row>
    <row r="37" spans="1:6" ht="15">
      <c r="A37" s="2" t="s">
        <v>11</v>
      </c>
      <c r="B37" s="3" t="s">
        <v>41</v>
      </c>
      <c r="C37" s="6">
        <v>9330.4986</v>
      </c>
      <c r="D37" s="6">
        <v>34628.4742</v>
      </c>
      <c r="E37" s="6">
        <v>34975.4592</v>
      </c>
      <c r="F37" s="6">
        <v>8983.5136</v>
      </c>
    </row>
    <row r="38" spans="1:6" ht="15">
      <c r="A38" s="2" t="s">
        <v>23</v>
      </c>
      <c r="B38" s="3" t="s">
        <v>42</v>
      </c>
      <c r="C38" s="6">
        <v>0</v>
      </c>
      <c r="D38" s="6">
        <v>1413230.8448</v>
      </c>
      <c r="E38" s="6">
        <v>1168444.3516</v>
      </c>
      <c r="F38" s="6">
        <v>244786.4932</v>
      </c>
    </row>
    <row r="39" spans="1:6" ht="15">
      <c r="A39" s="2" t="s">
        <v>25</v>
      </c>
      <c r="B39" s="3" t="s">
        <v>43</v>
      </c>
      <c r="C39" s="6">
        <v>656324.5358</v>
      </c>
      <c r="D39" s="6">
        <v>3116452.2872</v>
      </c>
      <c r="E39" s="6">
        <v>2683752.9968</v>
      </c>
      <c r="F39" s="6">
        <v>783369.2962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665655.0344</v>
      </c>
      <c r="D41" s="6">
        <v>4564311.6062</v>
      </c>
      <c r="E41" s="6">
        <v>3887172.8076</v>
      </c>
      <c r="F41" s="6">
        <v>1037139.303</v>
      </c>
    </row>
    <row r="42" spans="1:6" ht="15">
      <c r="A42" s="3"/>
      <c r="B42" s="3" t="s">
        <v>38</v>
      </c>
      <c r="C42" s="7"/>
      <c r="D42" s="7"/>
      <c r="E42" s="6">
        <v>85.16449232606733</v>
      </c>
      <c r="F42" s="7"/>
    </row>
    <row r="44" spans="1:7" ht="60" customHeight="1">
      <c r="A44" s="17" t="s">
        <v>177</v>
      </c>
      <c r="B44" s="17"/>
      <c r="C44" s="17"/>
      <c r="D44" s="17"/>
      <c r="E44" s="17"/>
      <c r="F44" s="17"/>
      <c r="G44" s="1"/>
    </row>
    <row r="46" spans="1:6" ht="39.75" customHeight="1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49</v>
      </c>
    </row>
    <row r="47" spans="1:6" ht="15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</row>
    <row r="48" spans="1:6" s="23" customFormat="1" ht="15">
      <c r="A48" s="20">
        <v>1</v>
      </c>
      <c r="B48" s="20" t="s">
        <v>178</v>
      </c>
      <c r="C48" s="20" t="s">
        <v>50</v>
      </c>
      <c r="D48" s="21">
        <f>E22+E19</f>
        <v>227249.6269</v>
      </c>
      <c r="E48" s="20">
        <f>E61-E50</f>
        <v>960346</v>
      </c>
      <c r="F48" s="22">
        <f>C48+D48-E48</f>
        <v>-608660.3731</v>
      </c>
    </row>
    <row r="49" spans="1:6" s="23" customFormat="1" ht="15">
      <c r="A49" s="20">
        <v>2</v>
      </c>
      <c r="B49" s="20" t="s">
        <v>51</v>
      </c>
      <c r="C49" s="20">
        <v>26809</v>
      </c>
      <c r="D49" s="20">
        <v>9763</v>
      </c>
      <c r="E49" s="20">
        <v>33642</v>
      </c>
      <c r="F49" s="22">
        <f>C49+D49-E49</f>
        <v>2930</v>
      </c>
    </row>
    <row r="50" spans="1:6" ht="15">
      <c r="A50" s="2" t="s">
        <v>179</v>
      </c>
      <c r="B50" s="10" t="s">
        <v>167</v>
      </c>
      <c r="C50" s="2"/>
      <c r="D50" s="2"/>
      <c r="E50" s="2">
        <f>E49</f>
        <v>33642</v>
      </c>
      <c r="F50" s="15"/>
    </row>
    <row r="51" spans="1:6" s="23" customFormat="1" ht="15">
      <c r="A51" s="20"/>
      <c r="B51" s="20" t="s">
        <v>52</v>
      </c>
      <c r="C51" s="20">
        <f>C48+C49</f>
        <v>151245</v>
      </c>
      <c r="D51" s="22">
        <f>D49+D48</f>
        <v>237012.6269</v>
      </c>
      <c r="E51" s="20">
        <f>E48+E49</f>
        <v>993988</v>
      </c>
      <c r="F51" s="22">
        <f>F48+F49</f>
        <v>-605730.3731</v>
      </c>
    </row>
    <row r="53" spans="1:6" ht="60" customHeight="1">
      <c r="A53" s="17" t="s">
        <v>53</v>
      </c>
      <c r="B53" s="18"/>
      <c r="C53" s="18"/>
      <c r="D53" s="18"/>
      <c r="E53" s="18"/>
      <c r="F53" s="18"/>
    </row>
    <row r="55" spans="1:5" ht="39.75" customHeight="1">
      <c r="A55" s="2" t="s">
        <v>44</v>
      </c>
      <c r="B55" s="2" t="s">
        <v>45</v>
      </c>
      <c r="C55" s="2" t="s">
        <v>54</v>
      </c>
      <c r="D55" s="2" t="s">
        <v>55</v>
      </c>
      <c r="E55" s="2" t="s">
        <v>48</v>
      </c>
    </row>
    <row r="56" spans="1:5" ht="15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5" ht="15">
      <c r="A57" s="2">
        <v>1</v>
      </c>
      <c r="B57" s="9" t="s">
        <v>163</v>
      </c>
      <c r="C57" s="24" t="s">
        <v>180</v>
      </c>
      <c r="D57" s="6">
        <v>6</v>
      </c>
      <c r="E57" s="2">
        <v>898038</v>
      </c>
    </row>
    <row r="58" spans="1:5" ht="15">
      <c r="A58" s="2">
        <v>2</v>
      </c>
      <c r="B58" s="9" t="s">
        <v>164</v>
      </c>
      <c r="C58" s="10" t="s">
        <v>63</v>
      </c>
      <c r="D58" s="6">
        <v>49</v>
      </c>
      <c r="E58" s="2" t="s">
        <v>56</v>
      </c>
    </row>
    <row r="59" spans="1:5" ht="15">
      <c r="A59" s="2">
        <v>3</v>
      </c>
      <c r="B59" s="9" t="s">
        <v>165</v>
      </c>
      <c r="C59" s="10" t="s">
        <v>63</v>
      </c>
      <c r="D59" s="6">
        <v>1</v>
      </c>
      <c r="E59" s="2">
        <v>3219</v>
      </c>
    </row>
    <row r="60" spans="1:5" ht="15">
      <c r="A60" s="2">
        <v>4</v>
      </c>
      <c r="B60" s="11" t="s">
        <v>166</v>
      </c>
      <c r="C60" s="10" t="s">
        <v>63</v>
      </c>
      <c r="D60" s="6">
        <v>33</v>
      </c>
      <c r="E60" s="2">
        <v>58411</v>
      </c>
    </row>
    <row r="61" spans="1:5" s="23" customFormat="1" ht="15">
      <c r="A61" s="20"/>
      <c r="B61" s="20" t="s">
        <v>52</v>
      </c>
      <c r="C61" s="20"/>
      <c r="D61" s="20"/>
      <c r="E61" s="20">
        <f>E57+E58+E59+E60</f>
        <v>993988</v>
      </c>
    </row>
    <row r="63" spans="1:6" ht="60" customHeight="1">
      <c r="A63" s="19" t="s">
        <v>168</v>
      </c>
      <c r="B63" s="18"/>
      <c r="C63" s="18"/>
      <c r="D63" s="18"/>
      <c r="E63" s="18"/>
      <c r="F63" s="18"/>
    </row>
    <row r="65" spans="1:5" ht="39.75" customHeight="1">
      <c r="A65" s="2" t="s">
        <v>44</v>
      </c>
      <c r="B65" s="2" t="s">
        <v>45</v>
      </c>
      <c r="C65" s="2" t="s">
        <v>54</v>
      </c>
      <c r="D65" s="2" t="s">
        <v>55</v>
      </c>
      <c r="E65" s="2" t="s">
        <v>48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57</v>
      </c>
      <c r="C67" s="2" t="s">
        <v>58</v>
      </c>
      <c r="D67" s="2">
        <v>20</v>
      </c>
      <c r="E67" s="2" t="s">
        <v>59</v>
      </c>
    </row>
    <row r="68" spans="1:5" ht="15">
      <c r="A68" s="2">
        <v>2</v>
      </c>
      <c r="B68" s="9" t="s">
        <v>170</v>
      </c>
      <c r="C68" s="2" t="s">
        <v>58</v>
      </c>
      <c r="D68" s="2">
        <v>12</v>
      </c>
      <c r="E68" s="2">
        <f>D68*492</f>
        <v>5904</v>
      </c>
    </row>
    <row r="69" spans="1:5" ht="15">
      <c r="A69" s="2">
        <v>3</v>
      </c>
      <c r="B69" s="3" t="s">
        <v>60</v>
      </c>
      <c r="C69" s="2" t="s">
        <v>58</v>
      </c>
      <c r="D69" s="2">
        <v>20</v>
      </c>
      <c r="E69" s="2" t="s">
        <v>61</v>
      </c>
    </row>
    <row r="70" spans="1:5" ht="15">
      <c r="A70" s="2">
        <v>4</v>
      </c>
      <c r="B70" s="3" t="s">
        <v>62</v>
      </c>
      <c r="C70" s="2" t="s">
        <v>63</v>
      </c>
      <c r="D70" s="2">
        <v>6</v>
      </c>
      <c r="E70" s="2" t="s">
        <v>64</v>
      </c>
    </row>
    <row r="71" spans="1:5" ht="15">
      <c r="A71" s="2"/>
      <c r="B71" s="2" t="s">
        <v>52</v>
      </c>
      <c r="C71" s="2"/>
      <c r="D71" s="2"/>
      <c r="E71" s="2">
        <f>E67+E68+E69+E70</f>
        <v>87258</v>
      </c>
    </row>
    <row r="72" spans="1:5" ht="21">
      <c r="A72" s="13" t="s">
        <v>171</v>
      </c>
      <c r="B72" s="14" t="s">
        <v>172</v>
      </c>
      <c r="C72" s="12"/>
      <c r="D72" s="12"/>
      <c r="E72" s="12"/>
    </row>
    <row r="74" spans="1:6" ht="60" customHeight="1">
      <c r="A74" s="19" t="s">
        <v>169</v>
      </c>
      <c r="B74" s="18"/>
      <c r="C74" s="18"/>
      <c r="D74" s="18"/>
      <c r="E74" s="18"/>
      <c r="F74" s="18"/>
    </row>
    <row r="76" spans="1:5" ht="39.75" customHeight="1">
      <c r="A76" s="2" t="s">
        <v>44</v>
      </c>
      <c r="B76" s="2" t="s">
        <v>45</v>
      </c>
      <c r="C76" s="2" t="s">
        <v>54</v>
      </c>
      <c r="D76" s="2" t="s">
        <v>55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5" t="s">
        <v>183</v>
      </c>
      <c r="C78" s="2"/>
      <c r="D78" s="2"/>
      <c r="E78" s="2"/>
    </row>
    <row r="79" spans="1:5" ht="15">
      <c r="A79" s="2">
        <v>1</v>
      </c>
      <c r="B79" s="3" t="s">
        <v>181</v>
      </c>
      <c r="C79" s="2" t="s">
        <v>65</v>
      </c>
      <c r="D79" s="2">
        <v>8</v>
      </c>
      <c r="E79" s="2" t="s">
        <v>66</v>
      </c>
    </row>
    <row r="80" spans="1:5" ht="15">
      <c r="A80" s="2">
        <v>2</v>
      </c>
      <c r="B80" s="3" t="s">
        <v>67</v>
      </c>
      <c r="C80" s="2" t="s">
        <v>68</v>
      </c>
      <c r="D80" s="2">
        <v>96</v>
      </c>
      <c r="E80" s="2" t="s">
        <v>182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69</v>
      </c>
      <c r="C82" s="2" t="s">
        <v>63</v>
      </c>
      <c r="D82" s="2"/>
      <c r="E82" s="2" t="s">
        <v>70</v>
      </c>
    </row>
    <row r="83" spans="1:5" ht="15">
      <c r="A83" s="2">
        <f>A82+1</f>
        <v>2</v>
      </c>
      <c r="B83" s="3" t="s">
        <v>71</v>
      </c>
      <c r="C83" s="2" t="s">
        <v>68</v>
      </c>
      <c r="D83" s="2">
        <v>1</v>
      </c>
      <c r="E83" s="2">
        <v>483</v>
      </c>
    </row>
    <row r="84" spans="1:5" ht="15">
      <c r="A84" s="2">
        <f aca="true" t="shared" si="0" ref="A84:A89">A83+1</f>
        <v>3</v>
      </c>
      <c r="B84" s="3" t="s">
        <v>72</v>
      </c>
      <c r="C84" s="2" t="s">
        <v>73</v>
      </c>
      <c r="D84" s="2">
        <v>392</v>
      </c>
      <c r="E84" s="2" t="s">
        <v>74</v>
      </c>
    </row>
    <row r="85" spans="1:5" ht="15">
      <c r="A85" s="2">
        <f t="shared" si="0"/>
        <v>4</v>
      </c>
      <c r="B85" s="3" t="s">
        <v>75</v>
      </c>
      <c r="C85" s="2" t="s">
        <v>63</v>
      </c>
      <c r="D85" s="2">
        <v>8</v>
      </c>
      <c r="E85" s="2" t="s">
        <v>76</v>
      </c>
    </row>
    <row r="86" spans="1:5" ht="15">
      <c r="A86" s="2">
        <f t="shared" si="0"/>
        <v>5</v>
      </c>
      <c r="B86" s="3" t="s">
        <v>77</v>
      </c>
      <c r="C86" s="2" t="s">
        <v>63</v>
      </c>
      <c r="D86" s="2">
        <v>8</v>
      </c>
      <c r="E86" s="2" t="s">
        <v>78</v>
      </c>
    </row>
    <row r="87" spans="1:5" ht="30">
      <c r="A87" s="2">
        <f t="shared" si="0"/>
        <v>6</v>
      </c>
      <c r="B87" s="3" t="s">
        <v>79</v>
      </c>
      <c r="C87" s="2" t="s">
        <v>73</v>
      </c>
      <c r="D87" s="2">
        <v>370</v>
      </c>
      <c r="E87" s="2" t="s">
        <v>80</v>
      </c>
    </row>
    <row r="88" spans="1:5" ht="15">
      <c r="A88" s="2">
        <f t="shared" si="0"/>
        <v>7</v>
      </c>
      <c r="B88" s="3" t="s">
        <v>81</v>
      </c>
      <c r="C88" s="2" t="s">
        <v>68</v>
      </c>
      <c r="D88" s="2">
        <v>89</v>
      </c>
      <c r="E88" s="2" t="s">
        <v>82</v>
      </c>
    </row>
    <row r="89" spans="1:5" ht="15">
      <c r="A89" s="2">
        <f t="shared" si="0"/>
        <v>8</v>
      </c>
      <c r="B89" s="3" t="s">
        <v>83</v>
      </c>
      <c r="C89" s="2" t="s">
        <v>58</v>
      </c>
      <c r="D89" s="2" t="s">
        <v>84</v>
      </c>
      <c r="E89" s="2" t="s">
        <v>85</v>
      </c>
    </row>
    <row r="90" spans="1:5" ht="15">
      <c r="A90" s="2"/>
      <c r="B90" s="2" t="s">
        <v>52</v>
      </c>
      <c r="C90" s="2"/>
      <c r="D90" s="2"/>
      <c r="E90" s="2" t="s">
        <v>86</v>
      </c>
    </row>
    <row r="91" spans="1:2" ht="21">
      <c r="A91" s="13" t="s">
        <v>171</v>
      </c>
      <c r="B91" s="14" t="s">
        <v>172</v>
      </c>
    </row>
    <row r="92" spans="1:2" ht="21">
      <c r="A92" s="13"/>
      <c r="B92" s="14"/>
    </row>
    <row r="94" spans="1:7" ht="60" customHeight="1">
      <c r="A94" s="17" t="s">
        <v>87</v>
      </c>
      <c r="B94" s="17"/>
      <c r="C94" s="17"/>
      <c r="D94" s="17"/>
      <c r="E94" s="17"/>
      <c r="F94" s="17"/>
      <c r="G94" s="1"/>
    </row>
    <row r="96" spans="1:3" ht="39.75" customHeight="1">
      <c r="A96" s="2" t="s">
        <v>3</v>
      </c>
      <c r="B96" s="2" t="s">
        <v>88</v>
      </c>
      <c r="C96" s="2" t="s">
        <v>89</v>
      </c>
    </row>
    <row r="97" spans="1:3" ht="15">
      <c r="A97" s="2">
        <v>1</v>
      </c>
      <c r="B97" s="2">
        <v>2</v>
      </c>
      <c r="C97" s="2">
        <v>3</v>
      </c>
    </row>
    <row r="98" spans="1:3" ht="30">
      <c r="A98" s="2">
        <v>1</v>
      </c>
      <c r="B98" s="3" t="s">
        <v>90</v>
      </c>
      <c r="C98" s="2">
        <v>369</v>
      </c>
    </row>
    <row r="99" spans="1:3" ht="15">
      <c r="A99" s="2" t="s">
        <v>91</v>
      </c>
      <c r="B99" s="3" t="s">
        <v>92</v>
      </c>
      <c r="C99" s="2">
        <v>18</v>
      </c>
    </row>
    <row r="100" spans="1:3" ht="15">
      <c r="A100" s="2" t="s">
        <v>93</v>
      </c>
      <c r="B100" s="3" t="s">
        <v>94</v>
      </c>
      <c r="C100" s="2">
        <v>351</v>
      </c>
    </row>
    <row r="101" spans="1:3" ht="15">
      <c r="A101" s="2">
        <v>2</v>
      </c>
      <c r="B101" s="3" t="s">
        <v>95</v>
      </c>
      <c r="C101" s="2">
        <v>21</v>
      </c>
    </row>
    <row r="102" spans="1:3" ht="15">
      <c r="A102" s="2">
        <v>3</v>
      </c>
      <c r="B102" s="3" t="s">
        <v>96</v>
      </c>
      <c r="C102" s="2">
        <v>1</v>
      </c>
    </row>
    <row r="105" spans="1:4" ht="60" customHeight="1">
      <c r="A105" s="17" t="s">
        <v>97</v>
      </c>
      <c r="B105" s="18"/>
      <c r="C105" s="18"/>
      <c r="D105" s="18"/>
    </row>
    <row r="107" spans="1:4" ht="60" customHeight="1">
      <c r="A107" s="2" t="s">
        <v>44</v>
      </c>
      <c r="B107" s="2" t="s">
        <v>98</v>
      </c>
      <c r="C107" s="2" t="s">
        <v>99</v>
      </c>
      <c r="D107" s="2" t="s">
        <v>100</v>
      </c>
    </row>
    <row r="108" spans="1:4" ht="15">
      <c r="A108" s="2">
        <v>1</v>
      </c>
      <c r="B108" s="2">
        <v>2</v>
      </c>
      <c r="C108" s="2">
        <v>3</v>
      </c>
      <c r="D108" s="2">
        <v>4</v>
      </c>
    </row>
    <row r="110" spans="1:6" ht="60" customHeight="1">
      <c r="A110" s="17" t="s">
        <v>101</v>
      </c>
      <c r="B110" s="18"/>
      <c r="C110" s="18"/>
      <c r="D110" s="18"/>
      <c r="E110" s="18"/>
      <c r="F110" s="18"/>
    </row>
    <row r="112" spans="1:5" ht="39.75" customHeight="1">
      <c r="A112" s="2" t="s">
        <v>44</v>
      </c>
      <c r="B112" s="2" t="s">
        <v>45</v>
      </c>
      <c r="C112" s="2" t="s">
        <v>54</v>
      </c>
      <c r="D112" s="2" t="s">
        <v>55</v>
      </c>
      <c r="E112" s="2" t="s">
        <v>48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  <row r="118" spans="1:6" ht="60" customHeight="1">
      <c r="A118" s="17" t="s">
        <v>102</v>
      </c>
      <c r="B118" s="18"/>
      <c r="C118" s="18"/>
      <c r="D118" s="18"/>
      <c r="E118" s="18"/>
      <c r="F118" s="18"/>
    </row>
    <row r="120" spans="1:5" ht="39.75" customHeight="1">
      <c r="A120" s="2" t="s">
        <v>44</v>
      </c>
      <c r="B120" s="2" t="s">
        <v>45</v>
      </c>
      <c r="C120" s="2" t="s">
        <v>54</v>
      </c>
      <c r="D120" s="2" t="s">
        <v>55</v>
      </c>
      <c r="E120" s="2" t="s">
        <v>48</v>
      </c>
    </row>
    <row r="121" spans="1:5" ht="15">
      <c r="A121" s="2">
        <v>1</v>
      </c>
      <c r="B121" s="2">
        <v>2</v>
      </c>
      <c r="C121" s="2">
        <v>3</v>
      </c>
      <c r="D121" s="2">
        <v>4</v>
      </c>
      <c r="E121" s="2">
        <v>5</v>
      </c>
    </row>
    <row r="122" spans="1:5" ht="15">
      <c r="A122" s="2">
        <v>1</v>
      </c>
      <c r="B122" s="3" t="s">
        <v>103</v>
      </c>
      <c r="C122" s="10" t="s">
        <v>63</v>
      </c>
      <c r="D122" s="2">
        <v>2</v>
      </c>
      <c r="E122" s="2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5:D105"/>
    <mergeCell ref="A110:F110"/>
    <mergeCell ref="A118:F118"/>
    <mergeCell ref="A1:F1"/>
    <mergeCell ref="A9:F9"/>
    <mergeCell ref="A31:F31"/>
    <mergeCell ref="A44:F44"/>
    <mergeCell ref="A94:F94"/>
    <mergeCell ref="A53:F53"/>
    <mergeCell ref="A63:F63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0"/>
  <sheetViews>
    <sheetView workbookViewId="0" topLeftCell="A16">
      <selection activeCell="A48" sqref="A48:G50"/>
    </sheetView>
  </sheetViews>
  <sheetFormatPr defaultColWidth="9.140625" defaultRowHeight="15"/>
  <cols>
    <col min="1" max="1" width="5.00390625" style="0" customWidth="1"/>
    <col min="2" max="2" width="16.421875" style="0" customWidth="1"/>
    <col min="3" max="3" width="17.57421875" style="0" customWidth="1"/>
    <col min="4" max="4" width="13.28125" style="0" customWidth="1"/>
    <col min="5" max="5" width="13.8515625" style="0" customWidth="1"/>
    <col min="6" max="6" width="13.28125" style="0" customWidth="1"/>
    <col min="7" max="7" width="12.140625" style="0" customWidth="1"/>
    <col min="8" max="8" width="10.00390625" style="0" customWidth="1"/>
    <col min="9" max="9" width="17.7109375" style="0" customWidth="1"/>
    <col min="10" max="10" width="15.00390625" style="0" customWidth="1"/>
  </cols>
  <sheetData>
    <row r="3" spans="1:10" ht="60" customHeight="1">
      <c r="A3" s="17" t="s">
        <v>105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106</v>
      </c>
      <c r="B5" s="2" t="s">
        <v>107</v>
      </c>
      <c r="C5" s="2" t="s">
        <v>108</v>
      </c>
      <c r="D5" s="2" t="s">
        <v>109</v>
      </c>
      <c r="E5" s="2" t="s">
        <v>110</v>
      </c>
      <c r="F5" s="2" t="s">
        <v>111</v>
      </c>
      <c r="G5" s="2" t="s">
        <v>112</v>
      </c>
      <c r="H5" s="2" t="s">
        <v>113</v>
      </c>
      <c r="I5" s="2" t="s">
        <v>114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115</v>
      </c>
      <c r="C7" s="2" t="s">
        <v>116</v>
      </c>
      <c r="D7" s="2" t="s">
        <v>117</v>
      </c>
      <c r="E7" s="2" t="s">
        <v>118</v>
      </c>
      <c r="F7" s="4">
        <v>3</v>
      </c>
      <c r="G7" s="2" t="s">
        <v>119</v>
      </c>
      <c r="H7" s="2" t="s">
        <v>120</v>
      </c>
      <c r="I7" s="2" t="s">
        <v>121</v>
      </c>
    </row>
    <row r="8" spans="1:9" ht="30">
      <c r="A8" s="2">
        <v>2</v>
      </c>
      <c r="B8" s="2" t="s">
        <v>122</v>
      </c>
      <c r="C8" s="2" t="s">
        <v>116</v>
      </c>
      <c r="D8" s="2" t="s">
        <v>117</v>
      </c>
      <c r="E8" s="2" t="s">
        <v>118</v>
      </c>
      <c r="F8" s="4">
        <v>2</v>
      </c>
      <c r="G8" s="2" t="s">
        <v>119</v>
      </c>
      <c r="H8" s="2" t="s">
        <v>120</v>
      </c>
      <c r="I8" s="2" t="s">
        <v>121</v>
      </c>
    </row>
    <row r="9" spans="1:9" ht="30">
      <c r="A9" s="2">
        <v>3</v>
      </c>
      <c r="B9" s="2" t="s">
        <v>123</v>
      </c>
      <c r="C9" s="2" t="s">
        <v>116</v>
      </c>
      <c r="D9" s="2" t="s">
        <v>124</v>
      </c>
      <c r="E9" s="2" t="s">
        <v>125</v>
      </c>
      <c r="F9" s="4">
        <v>9</v>
      </c>
      <c r="G9" s="2" t="s">
        <v>119</v>
      </c>
      <c r="H9" s="2" t="s">
        <v>120</v>
      </c>
      <c r="I9" s="2" t="s">
        <v>121</v>
      </c>
    </row>
    <row r="10" spans="1:9" ht="30">
      <c r="A10" s="2">
        <v>4</v>
      </c>
      <c r="B10" s="2" t="s">
        <v>123</v>
      </c>
      <c r="C10" s="2" t="s">
        <v>116</v>
      </c>
      <c r="D10" s="2" t="s">
        <v>126</v>
      </c>
      <c r="E10" s="2" t="s">
        <v>127</v>
      </c>
      <c r="F10" s="4">
        <v>30</v>
      </c>
      <c r="G10" s="2" t="s">
        <v>119</v>
      </c>
      <c r="H10" s="2" t="s">
        <v>120</v>
      </c>
      <c r="I10" s="2" t="s">
        <v>121</v>
      </c>
    </row>
    <row r="11" spans="1:9" ht="30">
      <c r="A11" s="2">
        <v>5</v>
      </c>
      <c r="B11" s="2" t="s">
        <v>122</v>
      </c>
      <c r="C11" s="2" t="s">
        <v>116</v>
      </c>
      <c r="D11" s="2" t="s">
        <v>126</v>
      </c>
      <c r="E11" s="2" t="s">
        <v>127</v>
      </c>
      <c r="F11" s="4">
        <v>22</v>
      </c>
      <c r="G11" s="2" t="s">
        <v>119</v>
      </c>
      <c r="H11" s="2" t="s">
        <v>120</v>
      </c>
      <c r="I11" s="2" t="s">
        <v>121</v>
      </c>
    </row>
    <row r="12" spans="1:9" ht="30">
      <c r="A12" s="2">
        <v>6</v>
      </c>
      <c r="B12" s="2" t="s">
        <v>128</v>
      </c>
      <c r="C12" s="2" t="s">
        <v>116</v>
      </c>
      <c r="D12" s="2" t="s">
        <v>129</v>
      </c>
      <c r="E12" s="2" t="s">
        <v>130</v>
      </c>
      <c r="F12" s="4">
        <v>2</v>
      </c>
      <c r="G12" s="2" t="s">
        <v>119</v>
      </c>
      <c r="H12" s="2" t="s">
        <v>120</v>
      </c>
      <c r="I12" s="2" t="s">
        <v>131</v>
      </c>
    </row>
    <row r="16" spans="1:5" ht="60" customHeight="1">
      <c r="A16" s="17" t="s">
        <v>132</v>
      </c>
      <c r="B16" s="18"/>
      <c r="C16" s="18"/>
      <c r="D16" s="18"/>
      <c r="E16" s="18"/>
    </row>
    <row r="18" spans="1:3" ht="39.75" customHeight="1">
      <c r="A18" s="2" t="s">
        <v>106</v>
      </c>
      <c r="B18" s="2" t="s">
        <v>133</v>
      </c>
      <c r="C18" s="2" t="s">
        <v>134</v>
      </c>
    </row>
    <row r="19" spans="1:3" ht="15">
      <c r="A19" s="2">
        <v>1</v>
      </c>
      <c r="B19" s="2">
        <v>2</v>
      </c>
      <c r="C19" s="2">
        <v>3</v>
      </c>
    </row>
    <row r="20" spans="1:3" ht="15">
      <c r="A20" s="2">
        <v>1</v>
      </c>
      <c r="B20" s="2">
        <v>6</v>
      </c>
      <c r="C20" s="2" t="s">
        <v>135</v>
      </c>
    </row>
    <row r="21" spans="1:3" ht="15">
      <c r="A21" s="2">
        <v>2</v>
      </c>
      <c r="B21" s="2">
        <v>7</v>
      </c>
      <c r="C21" s="2" t="s">
        <v>136</v>
      </c>
    </row>
    <row r="22" spans="1:3" ht="15">
      <c r="A22" s="2">
        <v>3</v>
      </c>
      <c r="B22" s="2">
        <v>14</v>
      </c>
      <c r="C22" s="2" t="s">
        <v>137</v>
      </c>
    </row>
    <row r="23" spans="1:3" ht="15">
      <c r="A23" s="2">
        <v>4</v>
      </c>
      <c r="B23" s="2">
        <v>24</v>
      </c>
      <c r="C23" s="2" t="s">
        <v>138</v>
      </c>
    </row>
    <row r="24" spans="1:3" ht="15">
      <c r="A24" s="2">
        <v>5</v>
      </c>
      <c r="B24" s="2">
        <v>33</v>
      </c>
      <c r="C24" s="2" t="s">
        <v>139</v>
      </c>
    </row>
    <row r="25" spans="1:3" ht="15">
      <c r="A25" s="2">
        <v>6</v>
      </c>
      <c r="B25" s="2">
        <v>39</v>
      </c>
      <c r="C25" s="2" t="s">
        <v>140</v>
      </c>
    </row>
    <row r="26" spans="1:3" ht="15">
      <c r="A26" s="2">
        <v>7</v>
      </c>
      <c r="B26" s="2">
        <v>42</v>
      </c>
      <c r="C26" s="2" t="s">
        <v>141</v>
      </c>
    </row>
    <row r="27" spans="1:3" ht="15">
      <c r="A27" s="2">
        <v>8</v>
      </c>
      <c r="B27" s="2">
        <v>71</v>
      </c>
      <c r="C27" s="2" t="s">
        <v>142</v>
      </c>
    </row>
    <row r="28" spans="1:3" ht="15">
      <c r="A28" s="2">
        <v>9</v>
      </c>
      <c r="B28" s="2">
        <v>74</v>
      </c>
      <c r="C28" s="2" t="s">
        <v>143</v>
      </c>
    </row>
    <row r="29" spans="1:3" ht="15">
      <c r="A29" s="2">
        <v>10</v>
      </c>
      <c r="B29" s="2">
        <v>84</v>
      </c>
      <c r="C29" s="2" t="s">
        <v>144</v>
      </c>
    </row>
    <row r="30" spans="1:3" ht="15">
      <c r="A30" s="2">
        <v>11</v>
      </c>
      <c r="B30" s="2">
        <v>85</v>
      </c>
      <c r="C30" s="2" t="s">
        <v>145</v>
      </c>
    </row>
    <row r="31" spans="1:3" ht="15">
      <c r="A31" s="2">
        <v>12</v>
      </c>
      <c r="B31" s="2">
        <v>103</v>
      </c>
      <c r="C31" s="2" t="s">
        <v>146</v>
      </c>
    </row>
    <row r="32" spans="1:3" ht="15">
      <c r="A32" s="2">
        <v>13</v>
      </c>
      <c r="B32" s="2">
        <v>122</v>
      </c>
      <c r="C32" s="2" t="s">
        <v>147</v>
      </c>
    </row>
    <row r="33" spans="1:3" ht="15">
      <c r="A33" s="2">
        <v>14</v>
      </c>
      <c r="B33" s="2">
        <v>137</v>
      </c>
      <c r="C33" s="2" t="s">
        <v>148</v>
      </c>
    </row>
    <row r="34" spans="1:3" ht="15">
      <c r="A34" s="2">
        <v>15</v>
      </c>
      <c r="B34" s="2">
        <v>141</v>
      </c>
      <c r="C34" s="2" t="s">
        <v>149</v>
      </c>
    </row>
    <row r="35" spans="1:3" ht="15">
      <c r="A35" s="2">
        <v>16</v>
      </c>
      <c r="B35" s="2">
        <v>144</v>
      </c>
      <c r="C35" s="2" t="s">
        <v>150</v>
      </c>
    </row>
    <row r="36" spans="1:3" ht="15">
      <c r="A36" s="2">
        <v>17</v>
      </c>
      <c r="B36" s="2">
        <v>149</v>
      </c>
      <c r="C36" s="2" t="s">
        <v>151</v>
      </c>
    </row>
    <row r="37" spans="1:3" ht="15">
      <c r="A37" s="2">
        <v>18</v>
      </c>
      <c r="B37" s="2">
        <v>152</v>
      </c>
      <c r="C37" s="2" t="s">
        <v>152</v>
      </c>
    </row>
    <row r="38" spans="1:3" ht="15">
      <c r="A38" s="2">
        <v>19</v>
      </c>
      <c r="B38" s="2">
        <v>155</v>
      </c>
      <c r="C38" s="2" t="s">
        <v>153</v>
      </c>
    </row>
    <row r="39" spans="1:3" ht="15">
      <c r="A39" s="2">
        <v>20</v>
      </c>
      <c r="B39" s="2">
        <v>160</v>
      </c>
      <c r="C39" s="2" t="s">
        <v>154</v>
      </c>
    </row>
    <row r="40" spans="1:3" ht="15">
      <c r="A40" s="2">
        <v>21</v>
      </c>
      <c r="B40" s="2">
        <v>163</v>
      </c>
      <c r="C40" s="2" t="s">
        <v>155</v>
      </c>
    </row>
    <row r="41" spans="1:3" ht="15">
      <c r="A41" s="2">
        <v>22</v>
      </c>
      <c r="B41" s="2">
        <v>172</v>
      </c>
      <c r="C41" s="2" t="s">
        <v>156</v>
      </c>
    </row>
    <row r="42" spans="1:3" ht="15">
      <c r="A42" s="2">
        <v>23</v>
      </c>
      <c r="B42" s="2">
        <v>173</v>
      </c>
      <c r="C42" s="2" t="s">
        <v>157</v>
      </c>
    </row>
    <row r="43" spans="1:3" ht="15">
      <c r="A43" s="2">
        <v>24</v>
      </c>
      <c r="B43" s="2">
        <v>184</v>
      </c>
      <c r="C43" s="2" t="s">
        <v>158</v>
      </c>
    </row>
    <row r="44" spans="1:3" ht="15">
      <c r="A44" s="2">
        <v>25</v>
      </c>
      <c r="B44" s="2">
        <v>185</v>
      </c>
      <c r="C44" s="2" t="s">
        <v>159</v>
      </c>
    </row>
    <row r="45" spans="1:3" ht="15">
      <c r="A45" s="2">
        <v>26</v>
      </c>
      <c r="B45" s="2">
        <v>191</v>
      </c>
      <c r="C45" s="2" t="s">
        <v>160</v>
      </c>
    </row>
    <row r="46" spans="1:3" ht="15">
      <c r="A46" s="2">
        <v>27</v>
      </c>
      <c r="B46" s="2">
        <v>201</v>
      </c>
      <c r="C46" s="2" t="s">
        <v>161</v>
      </c>
    </row>
    <row r="48" spans="1:5" ht="15">
      <c r="A48" s="11" t="s">
        <v>173</v>
      </c>
      <c r="E48" s="11" t="s">
        <v>174</v>
      </c>
    </row>
    <row r="50" spans="1:5" ht="15">
      <c r="A50" s="11" t="s">
        <v>175</v>
      </c>
      <c r="E50" s="11" t="s">
        <v>176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6:E16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2015-03-30T07:17:21Z</cp:lastPrinted>
  <dcterms:created xsi:type="dcterms:W3CDTF">2015-03-23T11:40:32Z</dcterms:created>
  <dcterms:modified xsi:type="dcterms:W3CDTF">2015-03-31T02:56:17Z</dcterms:modified>
  <cp:category/>
  <cp:version/>
  <cp:contentType/>
  <cp:contentStatus/>
</cp:coreProperties>
</file>