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<sst xmlns="http://schemas.openxmlformats.org/spreadsheetml/2006/main" count="172" uniqueCount="123">
  <si>
    <t>Отчет об исполнении управляющей организацией договора управления дома 
 № 28 по ул. Станционная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</si>
  <si>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</si>
  <si>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</si>
  <si>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</si>
  <si>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</si>
  <si>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</si>
  <si>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</si>
  <si>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</si>
  <si>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</si>
  <si>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</si>
  <si>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</si>
  <si>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</si>
  <si>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</si>
  <si>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</si>
  <si>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</si>
  <si>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</si>
  <si>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</si>
  <si>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</si>
  <si>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</si>
  <si>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</si>
  <si>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</si>
  <si>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</si>
  <si>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</si>
  <si>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</si>
  <si>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</si>
  <si>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</si>
  <si>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</si>
  <si>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</si>
  <si>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</si>
  <si>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</si>
  <si>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</si>
  <si>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</si>
  <si>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</si>
  <si>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</si>
  <si>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</si>
  <si>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</si>
  <si>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</si>
  <si>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</si>
  <si>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</si>
  <si>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</si>
  <si>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</si>
  <si>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</si>
  <si>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</si>
  <si>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</si>
  <si>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</si>
  <si>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</si>
  <si>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</si>
  <si>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</si>
  <si>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</si>
  <si>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</si>
  <si>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36 515</t>
  </si>
  <si>
    <t>61 176</t>
  </si>
  <si>
    <t>Дополнительные доходы</t>
  </si>
  <si>
    <t>ИТОГО</t>
  </si>
  <si>
    <t>4. Текущий ремонт, в т.ч.</t>
  </si>
  <si>
    <t>Ед.изм.</t>
  </si>
  <si>
    <t>Объем</t>
  </si>
  <si>
    <t>180 473</t>
  </si>
  <si>
    <t>тепловые узлы</t>
  </si>
  <si>
    <t>шт</t>
  </si>
  <si>
    <t>10 104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</si>
  <si>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</si>
  <si>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</si>
  <si>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</si>
  <si>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</si>
  <si>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</si>
  <si>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</si>
  <si>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7 658</t>
  </si>
  <si>
    <t>Завоз песка в песочницы</t>
  </si>
  <si>
    <t>Ремонт скамеек и их покраска</t>
  </si>
  <si>
    <t>Укос травы</t>
  </si>
  <si>
    <t>2 395</t>
  </si>
  <si>
    <t>15 325</t>
  </si>
  <si>
    <t>72 422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</si>
  <si>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</si>
  <si>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</si>
  <si>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</si>
  <si>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</si>
  <si>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</si>
  <si>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</si>
  <si>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</si>
  <si>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</si>
  <si>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</si>
  <si>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</si>
  <si>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</si>
  <si>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</si>
  <si>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</si>
  <si>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</si>
  <si>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</si>
  <si>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</si>
  <si>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</si>
  <si>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</si>
  <si>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</si>
  <si>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</si>
  <si>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</si>
  <si>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</si>
  <si>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</si>
  <si>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</si>
  <si>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</si>
  <si>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</si>
  <si>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</si>
  <si>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</si>
  <si>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</si>
  <si>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19 099</t>
  </si>
  <si>
    <t>13 316</t>
  </si>
  <si>
    <t>17 814</t>
  </si>
  <si>
    <t>30 641</t>
  </si>
  <si>
    <t>лестничные клетки</t>
  </si>
  <si>
    <t>покрытие пола лестничных клеток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</si>
  <si>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</si>
  <si>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</si>
  <si>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</si>
  <si>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</si>
  <si>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</si>
  <si>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</si>
  <si>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</si>
  <si>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</si>
  <si>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наклейки о запрете курения</t>
  </si>
  <si>
    <t>2.1.</t>
  </si>
  <si>
    <t>подъезд</t>
  </si>
  <si>
    <t>Механизированная уборка</t>
  </si>
  <si>
    <t>21 280</t>
  </si>
  <si>
    <t xml:space="preserve">вывоз снега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</si>
</sst>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2">
      <selection activeCell="D99" sqref="D99"/>
    </sheetView>
  </sheetViews>
  <sheetFormatPr defaultColWidth="9.140625" defaultRowHeight="15"/>
  <cols>
    <col min="1" max="1" width="6.8515625" style="0" customWidth="1"/>
    <col min="2" max="2" width="47.140625" style="0" customWidth="1"/>
    <col min="3" max="6" width="18.57421875" style="0" customWidth="1"/>
    <col min="7" max="7" width="20.00390625" style="0" customWidth="1"/>
  </cols>
  <sheetData>
    <row r="1" spans="1:7" ht="166.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1971</v>
      </c>
    </row>
    <row r="7" spans="2:3" ht="18.75">
      <c r="B7" s="5" t="s">
        <v>2</v>
      </c>
      <c r="C7" s="5">
        <v>3351.8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2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/>
      <c r="D13" s="6"/>
      <c r="E13" s="6"/>
      <c r="F13" s="6"/>
    </row>
    <row r="14" spans="1:6" ht="45">
      <c r="A14" s="2" t="s">
        <v>12</v>
      </c>
      <c r="B14" s="3" t="s">
        <v>13</v>
      </c>
      <c r="C14" s="6">
        <v>33415.2352</v>
      </c>
      <c r="D14" s="6">
        <v>294505.428</v>
      </c>
      <c r="E14" s="6">
        <v>224982.3075</v>
      </c>
      <c r="F14" s="6">
        <v>102938.3557</v>
      </c>
    </row>
    <row r="15" spans="1:6" ht="15">
      <c r="A15" s="2" t="s">
        <v>14</v>
      </c>
      <c r="B15" s="3" t="s">
        <v>15</v>
      </c>
      <c r="C15" s="6">
        <v>8394.3462</v>
      </c>
      <c r="D15" s="6">
        <v>74749.644</v>
      </c>
      <c r="E15" s="6">
        <v>56960.046</v>
      </c>
      <c r="F15" s="6">
        <v>26183.9442</v>
      </c>
    </row>
    <row r="16" spans="1:6" ht="15">
      <c r="A16" s="2" t="s">
        <v>16</v>
      </c>
      <c r="B16" s="3" t="s">
        <v>17</v>
      </c>
      <c r="C16" s="6">
        <v>16128.4695</v>
      </c>
      <c r="D16" s="6">
        <v>142963.8</v>
      </c>
      <c r="E16" s="6">
        <v>108993.6757</v>
      </c>
      <c r="F16" s="6">
        <v>50098.5938</v>
      </c>
    </row>
    <row r="17" spans="1:6" ht="30">
      <c r="A17" s="2" t="s">
        <v>18</v>
      </c>
      <c r="B17" s="3" t="s">
        <v>19</v>
      </c>
      <c r="C17" s="6">
        <v>5132.8259</v>
      </c>
      <c r="D17" s="6">
        <v>43297.608</v>
      </c>
      <c r="E17" s="6">
        <v>33181.0515</v>
      </c>
      <c r="F17" s="6">
        <v>15249.3824</v>
      </c>
    </row>
    <row r="18" spans="1:6" ht="30">
      <c r="A18" s="2" t="s">
        <v>20</v>
      </c>
      <c r="B18" s="3" t="s">
        <v>22</v>
      </c>
      <c r="C18" s="6">
        <v>3404.6553</v>
      </c>
      <c r="D18" s="6">
        <v>33494.376</v>
      </c>
      <c r="E18" s="6">
        <v>25552.1604</v>
      </c>
      <c r="F18" s="6">
        <v>11346.8709</v>
      </c>
    </row>
    <row r="19" spans="1:6" ht="15">
      <c r="A19" s="2" t="s">
        <v>21</v>
      </c>
      <c r="B19" s="3" t="s">
        <v>23</v>
      </c>
      <c r="C19" s="6">
        <v>354.9383</v>
      </c>
      <c r="D19" s="6">
        <v>0</v>
      </c>
      <c r="E19" s="6">
        <v>295.3739</v>
      </c>
      <c r="F19" s="6">
        <v>59.5644</v>
      </c>
    </row>
    <row r="20" spans="1:6" ht="15">
      <c r="A20" s="2" t="s">
        <v>24</v>
      </c>
      <c r="B20" s="3" t="s">
        <v>25</v>
      </c>
      <c r="C20" s="6">
        <v>12182.3534</v>
      </c>
      <c r="D20" s="6">
        <v>104159.34</v>
      </c>
      <c r="E20" s="6">
        <v>78673.7592</v>
      </c>
      <c r="F20" s="6">
        <v>37667.9342</v>
      </c>
    </row>
    <row r="21" spans="1:6" ht="15">
      <c r="A21" s="2" t="s">
        <v>26</v>
      </c>
      <c r="B21" s="3" t="s">
        <v>27</v>
      </c>
      <c r="C21" s="6">
        <v>13290.1001</v>
      </c>
      <c r="D21" s="6">
        <v>111307.53</v>
      </c>
      <c r="E21" s="6">
        <v>85076.2093</v>
      </c>
      <c r="F21" s="6">
        <v>39521.4208</v>
      </c>
    </row>
    <row r="22" spans="1:6" ht="15">
      <c r="A22" s="2" t="s">
        <v>28</v>
      </c>
      <c r="B22" s="3" t="s">
        <v>29</v>
      </c>
      <c r="C22" s="6">
        <v>7747.2617</v>
      </c>
      <c r="D22" s="6">
        <v>79651.26</v>
      </c>
      <c r="E22" s="6">
        <v>61175.6775</v>
      </c>
      <c r="F22" s="6">
        <v>26222.8442</v>
      </c>
    </row>
    <row r="23" spans="1:6" ht="15">
      <c r="A23" s="2" t="s">
        <v>30</v>
      </c>
      <c r="B23" s="3" t="s">
        <v>31</v>
      </c>
      <c r="C23" s="6">
        <f>10850.2789-23507.58</f>
        <v>-12657.301100000002</v>
      </c>
      <c r="D23" s="6">
        <v>75566.58</v>
      </c>
      <c r="E23" s="6">
        <v>59246.93</v>
      </c>
      <c r="F23" s="6">
        <f>3662.8068</f>
        <v>3662.8068</v>
      </c>
    </row>
    <row r="24" spans="1:6" ht="15">
      <c r="A24" s="2" t="s">
        <v>32</v>
      </c>
      <c r="B24" s="3" t="s">
        <v>33</v>
      </c>
      <c r="C24" s="6">
        <v>7689.0767</v>
      </c>
      <c r="D24" s="6">
        <v>49954.32</v>
      </c>
      <c r="E24" s="6">
        <v>48598.199</v>
      </c>
      <c r="F24" s="6">
        <v>9045.1977</v>
      </c>
    </row>
    <row r="25" spans="1:6" ht="15">
      <c r="A25" s="2" t="s">
        <v>34</v>
      </c>
      <c r="B25" s="3" t="s">
        <v>35</v>
      </c>
      <c r="C25" s="6">
        <v>0</v>
      </c>
      <c r="D25" s="6">
        <v>38804.46</v>
      </c>
      <c r="E25" s="6">
        <f>25961.2082</f>
        <v>25961.2082</v>
      </c>
      <c r="F25" s="6">
        <f>12843.2518</f>
        <v>12843.2518</v>
      </c>
    </row>
    <row r="26" spans="1:6" ht="15">
      <c r="A26" s="3"/>
      <c r="B26" s="3" t="s">
        <v>36</v>
      </c>
      <c r="C26" s="6">
        <f>SUM(C15:C25)</f>
        <v>61666.725999999995</v>
      </c>
      <c r="D26" s="6">
        <f>SUM(D15:D25)</f>
        <v>753948.918</v>
      </c>
      <c r="E26" s="6">
        <f>SUM(E15:E25)</f>
        <v>583714.2906999999</v>
      </c>
      <c r="F26" s="6">
        <f>SUM(F15:F25)</f>
        <v>231901.81119999997</v>
      </c>
    </row>
    <row r="27" spans="1:6" ht="15">
      <c r="A27" s="3"/>
      <c r="B27" s="3" t="s">
        <v>37</v>
      </c>
      <c r="C27" s="7"/>
      <c r="D27" s="7"/>
      <c r="E27" s="6">
        <v>79.91249821419716</v>
      </c>
      <c r="F27" s="7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66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173023.5213</v>
      </c>
      <c r="D35" s="6">
        <v>917682.5126</v>
      </c>
      <c r="E35" s="6">
        <v>868531.5635</v>
      </c>
      <c r="F35" s="6">
        <v>162562.7704</v>
      </c>
    </row>
    <row r="36" spans="1:6" ht="15">
      <c r="A36" s="2" t="s">
        <v>12</v>
      </c>
      <c r="B36" s="3" t="s">
        <v>40</v>
      </c>
      <c r="C36" s="6">
        <v>621.4422</v>
      </c>
      <c r="D36" s="6">
        <v>1835.9783</v>
      </c>
      <c r="E36" s="6">
        <v>1865.6988</v>
      </c>
      <c r="F36" s="6">
        <v>591.7217</v>
      </c>
    </row>
    <row r="37" spans="1:6" ht="15">
      <c r="A37" s="2" t="s">
        <v>24</v>
      </c>
      <c r="B37" s="3" t="s">
        <v>41</v>
      </c>
      <c r="C37" s="6">
        <v>38085.7016</v>
      </c>
      <c r="D37" s="6">
        <v>289155.0259</v>
      </c>
      <c r="E37" s="6">
        <v>291855.3337</v>
      </c>
      <c r="F37" s="6">
        <v>35385.3938</v>
      </c>
    </row>
    <row r="38" spans="1:6" ht="15">
      <c r="A38" s="2" t="s">
        <v>26</v>
      </c>
      <c r="B38" s="3" t="s">
        <v>42</v>
      </c>
      <c r="C38" s="6">
        <v>134316.3775</v>
      </c>
      <c r="D38" s="6">
        <v>626691.5084</v>
      </c>
      <c r="E38" s="6">
        <v>574810.531</v>
      </c>
      <c r="F38" s="6">
        <v>126585.6549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173023.5213</v>
      </c>
      <c r="D40" s="6">
        <v>917682.5126</v>
      </c>
      <c r="E40" s="6">
        <v>868531.5635</v>
      </c>
      <c r="F40" s="6">
        <v>162562.7704</v>
      </c>
    </row>
    <row r="41" spans="1:6" ht="15">
      <c r="A41" s="3"/>
      <c r="B41" s="3" t="s">
        <v>37</v>
      </c>
      <c r="C41" s="7"/>
      <c r="D41" s="7"/>
      <c r="E41" s="6">
        <v>94.64401376018986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6" spans="1:7" ht="60" customHeight="1">
      <c r="A46" s="19" t="s">
        <v>43</v>
      </c>
      <c r="B46" s="19"/>
      <c r="C46" s="19"/>
      <c r="D46" s="19"/>
      <c r="E46" s="19"/>
      <c r="F46" s="19"/>
      <c r="G46" s="1"/>
    </row>
    <row r="48" spans="1:6" ht="39.75" customHeight="1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s="24" customFormat="1" ht="15">
      <c r="A50" s="23">
        <v>1</v>
      </c>
      <c r="B50" s="23" t="s">
        <v>29</v>
      </c>
      <c r="C50" s="23" t="s">
        <v>50</v>
      </c>
      <c r="D50" s="23" t="s">
        <v>51</v>
      </c>
      <c r="E50" s="23">
        <f>E61-E51</f>
        <v>346887</v>
      </c>
      <c r="F50" s="23">
        <f>C50+D50-E50</f>
        <v>-249196</v>
      </c>
    </row>
    <row r="51" spans="1:6" s="24" customFormat="1" ht="15">
      <c r="A51" s="23">
        <v>2</v>
      </c>
      <c r="B51" s="23" t="s">
        <v>52</v>
      </c>
      <c r="C51" s="23">
        <v>10352</v>
      </c>
      <c r="D51" s="23">
        <v>0</v>
      </c>
      <c r="E51" s="23">
        <v>10352</v>
      </c>
      <c r="F51" s="23">
        <v>0</v>
      </c>
    </row>
    <row r="52" spans="1:6" ht="15">
      <c r="A52" s="2" t="s">
        <v>118</v>
      </c>
      <c r="B52" s="13" t="s">
        <v>108</v>
      </c>
      <c r="C52" s="2"/>
      <c r="D52" s="2"/>
      <c r="E52" s="2">
        <f>E51</f>
        <v>10352</v>
      </c>
      <c r="F52" s="2"/>
    </row>
    <row r="53" spans="1:6" s="24" customFormat="1" ht="15">
      <c r="A53" s="23"/>
      <c r="B53" s="23" t="s">
        <v>53</v>
      </c>
      <c r="C53" s="23">
        <f>C50+C51</f>
        <v>46867</v>
      </c>
      <c r="D53" s="23" t="str">
        <f>D50</f>
        <v>61 176</v>
      </c>
      <c r="E53" s="23">
        <f>E50+E51</f>
        <v>357239</v>
      </c>
      <c r="F53" s="23">
        <f>F50</f>
        <v>-249196</v>
      </c>
    </row>
    <row r="55" spans="1:6" ht="60" customHeight="1">
      <c r="A55" s="19" t="s">
        <v>54</v>
      </c>
      <c r="B55" s="20"/>
      <c r="C55" s="20"/>
      <c r="D55" s="20"/>
      <c r="E55" s="20"/>
      <c r="F55" s="20"/>
    </row>
    <row r="57" spans="1:5" ht="39.75" customHeight="1">
      <c r="A57" s="2" t="s">
        <v>44</v>
      </c>
      <c r="B57" s="2" t="s">
        <v>45</v>
      </c>
      <c r="C57" s="2" t="s">
        <v>55</v>
      </c>
      <c r="D57" s="2" t="s">
        <v>56</v>
      </c>
      <c r="E57" s="2" t="s">
        <v>48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14" t="s">
        <v>108</v>
      </c>
      <c r="C59" s="2"/>
      <c r="D59" s="4"/>
      <c r="E59" s="2">
        <v>176766</v>
      </c>
    </row>
    <row r="60" spans="1:5" ht="15">
      <c r="A60" s="2">
        <v>2</v>
      </c>
      <c r="B60" s="12" t="s">
        <v>107</v>
      </c>
      <c r="C60" s="25" t="s">
        <v>119</v>
      </c>
      <c r="D60" s="6">
        <v>4</v>
      </c>
      <c r="E60" s="2" t="s">
        <v>57</v>
      </c>
    </row>
    <row r="61" spans="1:5" s="24" customFormat="1" ht="15">
      <c r="A61" s="23"/>
      <c r="B61" s="23" t="s">
        <v>53</v>
      </c>
      <c r="C61" s="23"/>
      <c r="D61" s="23"/>
      <c r="E61" s="23">
        <f>E59+E60</f>
        <v>357239</v>
      </c>
    </row>
    <row r="63" spans="1:6" ht="60" customHeight="1">
      <c r="A63" s="22" t="s">
        <v>109</v>
      </c>
      <c r="B63" s="20"/>
      <c r="C63" s="20"/>
      <c r="D63" s="20"/>
      <c r="E63" s="20"/>
      <c r="F63" s="20"/>
    </row>
    <row r="65" spans="1:5" ht="39.75" customHeight="1">
      <c r="A65" s="2" t="s">
        <v>44</v>
      </c>
      <c r="B65" s="2" t="s">
        <v>45</v>
      </c>
      <c r="C65" s="2" t="s">
        <v>55</v>
      </c>
      <c r="D65" s="2" t="s">
        <v>56</v>
      </c>
      <c r="E65" s="2" t="s">
        <v>48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58</v>
      </c>
      <c r="C67" s="2" t="s">
        <v>59</v>
      </c>
      <c r="D67" s="2">
        <v>1</v>
      </c>
      <c r="E67" s="2" t="s">
        <v>60</v>
      </c>
    </row>
    <row r="68" spans="1:5" ht="15">
      <c r="A68" s="2">
        <v>2</v>
      </c>
      <c r="B68" s="3" t="s">
        <v>117</v>
      </c>
      <c r="C68" s="2" t="s">
        <v>59</v>
      </c>
      <c r="D68" s="2">
        <v>4</v>
      </c>
      <c r="E68" s="2">
        <f>D68*25</f>
        <v>100</v>
      </c>
    </row>
    <row r="69" spans="1:5" ht="15">
      <c r="A69" s="2"/>
      <c r="B69" s="2" t="s">
        <v>53</v>
      </c>
      <c r="C69" s="2"/>
      <c r="D69" s="2"/>
      <c r="E69" s="2">
        <f>E67+E68</f>
        <v>10204</v>
      </c>
    </row>
    <row r="70" spans="1:5" ht="21">
      <c r="A70" s="16" t="s">
        <v>111</v>
      </c>
      <c r="B70" s="17" t="s">
        <v>112</v>
      </c>
      <c r="C70" s="15"/>
      <c r="D70" s="15"/>
      <c r="E70" s="15"/>
    </row>
    <row r="72" spans="1:6" ht="60" customHeight="1">
      <c r="A72" s="22" t="s">
        <v>110</v>
      </c>
      <c r="B72" s="20"/>
      <c r="C72" s="20"/>
      <c r="D72" s="20"/>
      <c r="E72" s="20"/>
      <c r="F72" s="20"/>
    </row>
    <row r="74" spans="1:5" ht="39.75" customHeight="1">
      <c r="A74" s="2" t="s">
        <v>44</v>
      </c>
      <c r="B74" s="2" t="s">
        <v>45</v>
      </c>
      <c r="C74" s="2" t="s">
        <v>55</v>
      </c>
      <c r="D74" s="2" t="s">
        <v>56</v>
      </c>
      <c r="E74" s="2" t="s">
        <v>48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6" t="s">
        <v>122</v>
      </c>
      <c r="C76" s="2"/>
      <c r="D76" s="2"/>
      <c r="E76" s="2"/>
    </row>
    <row r="77" spans="1:5" ht="15">
      <c r="A77" s="2">
        <v>1</v>
      </c>
      <c r="B77" s="3" t="s">
        <v>120</v>
      </c>
      <c r="C77" s="2" t="s">
        <v>62</v>
      </c>
      <c r="D77" s="2">
        <v>7</v>
      </c>
      <c r="E77" s="2" t="s">
        <v>63</v>
      </c>
    </row>
    <row r="78" spans="1:5" ht="15">
      <c r="A78" s="2">
        <v>2</v>
      </c>
      <c r="B78" s="3" t="s">
        <v>64</v>
      </c>
      <c r="C78" s="2" t="s">
        <v>65</v>
      </c>
      <c r="D78" s="2">
        <v>112</v>
      </c>
      <c r="E78" s="2" t="s">
        <v>121</v>
      </c>
    </row>
    <row r="79" spans="1:5" ht="15">
      <c r="A79" s="2"/>
      <c r="B79" s="3"/>
      <c r="C79" s="2"/>
      <c r="D79" s="2"/>
      <c r="E79" s="2"/>
    </row>
    <row r="80" spans="1:5" ht="45">
      <c r="A80" s="2">
        <v>1</v>
      </c>
      <c r="B80" s="3" t="s">
        <v>66</v>
      </c>
      <c r="C80" s="2" t="s">
        <v>59</v>
      </c>
      <c r="D80" s="2"/>
      <c r="E80" s="2" t="s">
        <v>67</v>
      </c>
    </row>
    <row r="81" spans="1:5" ht="15">
      <c r="A81" s="2">
        <v>2</v>
      </c>
      <c r="B81" s="3" t="s">
        <v>68</v>
      </c>
      <c r="C81" s="2" t="s">
        <v>65</v>
      </c>
      <c r="D81" s="2">
        <v>2</v>
      </c>
      <c r="E81" s="2">
        <v>965</v>
      </c>
    </row>
    <row r="82" spans="1:5" ht="15">
      <c r="A82" s="2">
        <v>3</v>
      </c>
      <c r="B82" s="3" t="s">
        <v>69</v>
      </c>
      <c r="C82" s="2" t="s">
        <v>59</v>
      </c>
      <c r="D82" s="2">
        <v>2</v>
      </c>
      <c r="E82" s="2">
        <v>944</v>
      </c>
    </row>
    <row r="83" spans="1:5" ht="15">
      <c r="A83" s="2">
        <v>4</v>
      </c>
      <c r="B83" s="3" t="s">
        <v>70</v>
      </c>
      <c r="C83" s="2" t="s">
        <v>61</v>
      </c>
      <c r="D83" s="2" t="s">
        <v>71</v>
      </c>
      <c r="E83" s="2" t="s">
        <v>72</v>
      </c>
    </row>
    <row r="84" spans="1:5" ht="15">
      <c r="A84" s="2"/>
      <c r="B84" s="2" t="s">
        <v>53</v>
      </c>
      <c r="C84" s="2"/>
      <c r="D84" s="2"/>
      <c r="E84" s="2" t="s">
        <v>73</v>
      </c>
    </row>
    <row r="85" spans="1:2" ht="21">
      <c r="A85" s="16" t="s">
        <v>111</v>
      </c>
      <c r="B85" s="17" t="s">
        <v>112</v>
      </c>
    </row>
    <row r="86" spans="1:2" ht="21">
      <c r="A86" s="16"/>
      <c r="B86" s="17"/>
    </row>
    <row r="87" spans="1:2" ht="21">
      <c r="A87" s="16"/>
      <c r="B87" s="17"/>
    </row>
    <row r="88" spans="1:2" ht="21">
      <c r="A88" s="16"/>
      <c r="B88" s="17"/>
    </row>
    <row r="89" spans="1:2" ht="21">
      <c r="A89" s="16"/>
      <c r="B89" s="17"/>
    </row>
    <row r="90" spans="1:2" ht="21">
      <c r="A90" s="16"/>
      <c r="B90" s="17"/>
    </row>
    <row r="91" spans="1:2" ht="21">
      <c r="A91" s="16"/>
      <c r="B91" s="17"/>
    </row>
    <row r="92" spans="1:2" ht="21">
      <c r="A92" s="16"/>
      <c r="B92" s="17"/>
    </row>
    <row r="93" spans="1:2" ht="21">
      <c r="A93" s="16"/>
      <c r="B93" s="17"/>
    </row>
    <row r="94" spans="1:2" ht="21">
      <c r="A94" s="16"/>
      <c r="B94" s="17"/>
    </row>
    <row r="95" spans="1:2" ht="21">
      <c r="A95" s="16"/>
      <c r="B95" s="17"/>
    </row>
    <row r="96" spans="1:2" ht="21">
      <c r="A96" s="16"/>
      <c r="B96" s="17"/>
    </row>
    <row r="98" spans="1:7" ht="60" customHeight="1">
      <c r="A98" s="19" t="s">
        <v>74</v>
      </c>
      <c r="B98" s="19"/>
      <c r="C98" s="19"/>
      <c r="D98" s="19"/>
      <c r="E98" s="19"/>
      <c r="F98" s="19"/>
      <c r="G98" s="1"/>
    </row>
    <row r="100" spans="1:3" ht="39.75" customHeight="1">
      <c r="A100" s="2" t="s">
        <v>4</v>
      </c>
      <c r="B100" s="2" t="s">
        <v>75</v>
      </c>
      <c r="C100" s="2" t="s">
        <v>76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77</v>
      </c>
      <c r="C102" s="2">
        <v>101</v>
      </c>
    </row>
    <row r="103" spans="1:3" ht="15">
      <c r="A103" s="2" t="s">
        <v>78</v>
      </c>
      <c r="B103" s="3" t="s">
        <v>79</v>
      </c>
      <c r="C103" s="2">
        <v>7</v>
      </c>
    </row>
    <row r="104" spans="1:3" ht="15">
      <c r="A104" s="2" t="s">
        <v>80</v>
      </c>
      <c r="B104" s="3" t="s">
        <v>81</v>
      </c>
      <c r="C104" s="2">
        <v>94</v>
      </c>
    </row>
    <row r="105" spans="1:3" ht="15">
      <c r="A105" s="2">
        <v>2</v>
      </c>
      <c r="B105" s="3" t="s">
        <v>82</v>
      </c>
      <c r="C105" s="2">
        <v>14</v>
      </c>
    </row>
    <row r="106" spans="1:3" ht="15">
      <c r="A106" s="2">
        <v>3</v>
      </c>
      <c r="B106" s="3" t="s">
        <v>83</v>
      </c>
      <c r="C106" s="2">
        <v>1</v>
      </c>
    </row>
    <row r="109" spans="1:4" ht="60" customHeight="1">
      <c r="A109" s="19" t="s">
        <v>84</v>
      </c>
      <c r="B109" s="20"/>
      <c r="C109" s="20"/>
      <c r="D109" s="20"/>
    </row>
    <row r="111" spans="1:4" ht="58.5" customHeight="1">
      <c r="A111" s="2" t="s">
        <v>44</v>
      </c>
      <c r="B111" s="2" t="s">
        <v>85</v>
      </c>
      <c r="C111" s="2" t="s">
        <v>86</v>
      </c>
      <c r="D111" s="2" t="s">
        <v>87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9" t="s">
        <v>88</v>
      </c>
      <c r="B114" s="20"/>
      <c r="C114" s="20"/>
      <c r="D114" s="20"/>
      <c r="E114" s="20"/>
      <c r="F114" s="20"/>
    </row>
    <row r="116" spans="1:5" ht="39.75" customHeight="1">
      <c r="A116" s="2" t="s">
        <v>44</v>
      </c>
      <c r="B116" s="2" t="s">
        <v>45</v>
      </c>
      <c r="C116" s="2" t="s">
        <v>55</v>
      </c>
      <c r="D116" s="2" t="s">
        <v>56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9" t="s">
        <v>89</v>
      </c>
      <c r="B122" s="20"/>
      <c r="C122" s="20"/>
      <c r="D122" s="20"/>
      <c r="E122" s="20"/>
      <c r="F122" s="20"/>
    </row>
    <row r="124" spans="1:5" ht="39.75" customHeight="1">
      <c r="A124" s="2" t="s">
        <v>44</v>
      </c>
      <c r="B124" s="2" t="s">
        <v>45</v>
      </c>
      <c r="C124" s="2" t="s">
        <v>55</v>
      </c>
      <c r="D124" s="2" t="s">
        <v>56</v>
      </c>
      <c r="E124" s="2" t="s">
        <v>48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2:F72"/>
    <mergeCell ref="A109:D109"/>
    <mergeCell ref="A114:F114"/>
    <mergeCell ref="A122:F122"/>
    <mergeCell ref="A1:F1"/>
    <mergeCell ref="A9:F9"/>
    <mergeCell ref="A30:F30"/>
    <mergeCell ref="A46:F46"/>
    <mergeCell ref="A98:F98"/>
    <mergeCell ref="A55:F55"/>
    <mergeCell ref="A63:F6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 topLeftCell="A1">
      <selection activeCell="E26" sqref="E26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15.140625" style="0" customWidth="1"/>
    <col min="4" max="6" width="15.00390625" style="0" customWidth="1"/>
    <col min="7" max="7" width="12.57421875" style="0" customWidth="1"/>
    <col min="8" max="8" width="8.7109375" style="0" customWidth="1"/>
    <col min="9" max="9" width="22.8515625" style="0" customWidth="1"/>
    <col min="10" max="10" width="15.00390625" style="0" customWidth="1"/>
  </cols>
  <sheetData>
    <row r="3" spans="1:10" ht="60" customHeight="1">
      <c r="A3" s="19" t="s">
        <v>90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105.75" customHeight="1">
      <c r="A5" s="2" t="s">
        <v>91</v>
      </c>
      <c r="B5" s="2" t="s">
        <v>92</v>
      </c>
      <c r="C5" s="2" t="s">
        <v>93</v>
      </c>
      <c r="D5" s="2" t="s">
        <v>94</v>
      </c>
      <c r="E5" s="2" t="s">
        <v>95</v>
      </c>
      <c r="F5" s="2" t="s">
        <v>96</v>
      </c>
      <c r="G5" s="2" t="s">
        <v>97</v>
      </c>
      <c r="H5" s="2" t="s">
        <v>98</v>
      </c>
      <c r="I5" s="2" t="s">
        <v>99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9" t="s">
        <v>100</v>
      </c>
      <c r="B10" s="20"/>
      <c r="C10" s="20"/>
      <c r="D10" s="20"/>
      <c r="E10" s="20"/>
    </row>
    <row r="12" spans="1:3" ht="39.75" customHeight="1">
      <c r="A12" s="2" t="s">
        <v>91</v>
      </c>
      <c r="B12" s="2" t="s">
        <v>101</v>
      </c>
      <c r="C12" s="2" t="s">
        <v>102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38</v>
      </c>
      <c r="C14" s="2" t="s">
        <v>103</v>
      </c>
    </row>
    <row r="15" spans="1:3" ht="15">
      <c r="A15" s="2">
        <v>2</v>
      </c>
      <c r="B15" s="2">
        <v>42</v>
      </c>
      <c r="C15" s="2" t="s">
        <v>104</v>
      </c>
    </row>
    <row r="16" spans="1:3" ht="15">
      <c r="A16" s="2">
        <v>3</v>
      </c>
      <c r="B16" s="2">
        <v>49</v>
      </c>
      <c r="C16" s="2" t="s">
        <v>105</v>
      </c>
    </row>
    <row r="17" spans="1:3" ht="15">
      <c r="A17" s="2">
        <v>4</v>
      </c>
      <c r="B17" s="2">
        <v>55</v>
      </c>
      <c r="C17" s="2" t="s">
        <v>106</v>
      </c>
    </row>
    <row r="19" spans="1:5" ht="15">
      <c r="A19" s="18" t="s">
        <v>113</v>
      </c>
      <c r="E19" s="18" t="s">
        <v>114</v>
      </c>
    </row>
    <row r="21" spans="1:5" ht="15">
      <c r="A21" s="18" t="s">
        <v>115</v>
      </c>
      <c r="E21" s="18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2015-03-30T07:28:16Z</cp:lastPrinted>
  <dcterms:created xsi:type="dcterms:W3CDTF">2015-03-24T08:41:24Z</dcterms:created>
  <dcterms:modified xsi:type="dcterms:W3CDTF">2015-03-31T10:56:39Z</dcterms:modified>
  <cp:category/>
  <cp:version/>
  <cp:contentType/>
  <cp:contentStatus/>
</cp:coreProperties>
</file>