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<sst xmlns="http://schemas.openxmlformats.org/spreadsheetml/2006/main" count="172" uniqueCount="125">
  <si>
    <t>Отчет об исполнении управляющей организацией договора управления дома 
 № 31 по ул. Пермякова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</si>
  <si>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</si>
  <si>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</si>
  <si>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</si>
  <si>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</si>
  <si>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</si>
  <si>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</si>
  <si>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</si>
  <si>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</si>
  <si>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</si>
  <si>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</si>
  <si>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</si>
  <si>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</si>
  <si>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</si>
  <si>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</si>
  <si>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</si>
  <si>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</si>
  <si>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</si>
  <si>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</si>
  <si>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</si>
  <si>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</si>
  <si>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</si>
  <si>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</si>
  <si>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</si>
  <si>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</si>
  <si>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</si>
  <si>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</si>
  <si>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</si>
  <si>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</si>
  <si>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</si>
  <si>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</si>
  <si>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</si>
  <si>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</si>
  <si>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</si>
  <si>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</si>
  <si>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</si>
  <si>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</si>
  <si>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</si>
  <si>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</si>
  <si>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</si>
  <si>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</si>
  <si>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</si>
  <si>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</si>
  <si>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</si>
  <si>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</si>
  <si>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</si>
  <si>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</si>
  <si>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</si>
  <si>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99 478</t>
  </si>
  <si>
    <t>114 508</t>
  </si>
  <si>
    <t>Дополнительные доходы</t>
  </si>
  <si>
    <t>ИТОГО</t>
  </si>
  <si>
    <t>4. Текущий ремонт, в т.ч.</t>
  </si>
  <si>
    <t>Ед.изм.</t>
  </si>
  <si>
    <t>Объем</t>
  </si>
  <si>
    <t>36 480</t>
  </si>
  <si>
    <t>тепловые узлы</t>
  </si>
  <si>
    <t>шт</t>
  </si>
  <si>
    <t>10 104</t>
  </si>
  <si>
    <t>м2</t>
  </si>
  <si>
    <t>раз</t>
  </si>
  <si>
    <t>26 250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</si>
  <si>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</si>
  <si>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</si>
  <si>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</si>
  <si>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7 602</t>
  </si>
  <si>
    <t>Побелка бордюров, расположенных на дворовой части</t>
  </si>
  <si>
    <t>п.м.</t>
  </si>
  <si>
    <t>Укос травы</t>
  </si>
  <si>
    <t>2 362</t>
  </si>
  <si>
    <t>55 435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</si>
  <si>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</si>
  <si>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</si>
  <si>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</si>
  <si>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</si>
  <si>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</si>
  <si>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</si>
  <si>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</si>
  <si>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</si>
  <si>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</si>
  <si>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</si>
  <si>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</si>
  <si>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</si>
  <si>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</si>
  <si>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</si>
  <si>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</si>
  <si>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</si>
  <si>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</si>
  <si>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</si>
  <si>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</si>
  <si>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</si>
  <si>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</si>
  <si>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</si>
  <si>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</si>
  <si>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</si>
  <si>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</si>
  <si>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</si>
  <si>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</si>
  <si>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</si>
  <si>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</si>
  <si>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21 470</t>
  </si>
  <si>
    <t>151 072</t>
  </si>
  <si>
    <t>51 386</t>
  </si>
  <si>
    <t>5 193</t>
  </si>
  <si>
    <t>9 298</t>
  </si>
  <si>
    <t>7 574</t>
  </si>
  <si>
    <t>22 709</t>
  </si>
  <si>
    <t>15 934</t>
  </si>
  <si>
    <t>6 425</t>
  </si>
  <si>
    <t>5 278</t>
  </si>
  <si>
    <t>10 030</t>
  </si>
  <si>
    <t>светильники, 48 шт</t>
  </si>
  <si>
    <t>ремонт лестничных клеток и тамбуров входных групп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</si>
  <si>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</si>
  <si>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</si>
  <si>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</si>
  <si>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</si>
  <si>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</si>
  <si>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</si>
  <si>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</si>
  <si>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</si>
  <si>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</si>
  <si>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Механизированная уборка</t>
  </si>
  <si>
    <t>18 240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</si>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</sst>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06">
      <selection activeCell="B87" sqref="B87"/>
    </sheetView>
  </sheetViews>
  <sheetFormatPr defaultColWidth="9.140625" defaultRowHeight="15"/>
  <cols>
    <col min="1" max="1" width="6.57421875" style="0" customWidth="1"/>
    <col min="2" max="2" width="48.7109375" style="0" customWidth="1"/>
    <col min="3" max="6" width="17.28125" style="0" customWidth="1"/>
    <col min="7" max="7" width="20.00390625" style="0" customWidth="1"/>
  </cols>
  <sheetData>
    <row r="1" spans="1:7" ht="174.75" customHeight="1">
      <c r="A1" s="21" t="s">
        <v>0</v>
      </c>
      <c r="B1" s="21"/>
      <c r="C1" s="21"/>
      <c r="D1" s="21"/>
      <c r="E1" s="21"/>
      <c r="F1" s="21"/>
      <c r="G1" s="1"/>
    </row>
    <row r="6" spans="2:3" ht="18.75">
      <c r="B6" s="5" t="s">
        <v>1</v>
      </c>
      <c r="C6" s="5">
        <v>1975</v>
      </c>
    </row>
    <row r="7" spans="2:3" ht="18.75">
      <c r="B7" s="5" t="s">
        <v>2</v>
      </c>
      <c r="C7" s="5">
        <v>3993.98</v>
      </c>
    </row>
    <row r="9" spans="1:7" ht="60" customHeight="1">
      <c r="A9" s="19" t="s">
        <v>3</v>
      </c>
      <c r="B9" s="19"/>
      <c r="C9" s="19"/>
      <c r="D9" s="19"/>
      <c r="E9" s="19"/>
      <c r="F9" s="19"/>
      <c r="G9" s="1"/>
    </row>
    <row r="11" spans="1:6" ht="57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C25</f>
        <v>191857.1855</v>
      </c>
      <c r="D13" s="6">
        <f>D25</f>
        <v>1051334.9091999999</v>
      </c>
      <c r="E13" s="6">
        <f>E25</f>
        <v>1015026.7222999999</v>
      </c>
      <c r="F13" s="6">
        <f>F25</f>
        <v>228165.55429999996</v>
      </c>
    </row>
    <row r="14" spans="1:6" ht="45">
      <c r="A14" s="2" t="s">
        <v>12</v>
      </c>
      <c r="B14" s="3" t="s">
        <v>13</v>
      </c>
      <c r="C14" s="6">
        <v>49135.6999</v>
      </c>
      <c r="D14" s="6">
        <v>251620.74</v>
      </c>
      <c r="E14" s="6">
        <v>243046.6376</v>
      </c>
      <c r="F14" s="6">
        <v>57709.8023</v>
      </c>
    </row>
    <row r="15" spans="1:6" ht="15">
      <c r="A15" s="2" t="s">
        <v>14</v>
      </c>
      <c r="B15" s="3" t="s">
        <v>15</v>
      </c>
      <c r="C15" s="6">
        <v>15073.605</v>
      </c>
      <c r="D15" s="6">
        <v>71412.3624</v>
      </c>
      <c r="E15" s="6">
        <v>69946.6523</v>
      </c>
      <c r="F15" s="6">
        <v>16539.3151</v>
      </c>
    </row>
    <row r="16" spans="1:6" ht="15">
      <c r="A16" s="2" t="s">
        <v>16</v>
      </c>
      <c r="B16" s="3" t="s">
        <v>17</v>
      </c>
      <c r="C16" s="6">
        <v>21935.2686</v>
      </c>
      <c r="D16" s="6">
        <v>96334.7976</v>
      </c>
      <c r="E16" s="6">
        <v>95243.4993</v>
      </c>
      <c r="F16" s="6">
        <v>23026.5669</v>
      </c>
    </row>
    <row r="17" spans="1:6" ht="15">
      <c r="A17" s="2" t="s">
        <v>18</v>
      </c>
      <c r="B17" s="3" t="s">
        <v>19</v>
      </c>
      <c r="C17" s="6">
        <v>11681.8925</v>
      </c>
      <c r="D17" s="6">
        <v>50803.4256</v>
      </c>
      <c r="E17" s="6">
        <v>50380.5595</v>
      </c>
      <c r="F17" s="6">
        <v>12104.7586</v>
      </c>
    </row>
    <row r="18" spans="1:6" ht="30">
      <c r="A18" s="2" t="s">
        <v>20</v>
      </c>
      <c r="B18" s="3" t="s">
        <v>21</v>
      </c>
      <c r="C18" s="6">
        <v>444.9338</v>
      </c>
      <c r="D18" s="6">
        <v>33070.1544</v>
      </c>
      <c r="E18" s="6">
        <v>27475.9265</v>
      </c>
      <c r="F18" s="6">
        <v>6039.1617</v>
      </c>
    </row>
    <row r="19" spans="1:6" ht="15">
      <c r="A19" s="2" t="s">
        <v>22</v>
      </c>
      <c r="B19" s="3" t="s">
        <v>23</v>
      </c>
      <c r="C19" s="6">
        <v>22808.9466</v>
      </c>
      <c r="D19" s="6">
        <v>130842.7848</v>
      </c>
      <c r="E19" s="6">
        <v>125386.1503</v>
      </c>
      <c r="F19" s="6">
        <v>28265.5811</v>
      </c>
    </row>
    <row r="20" spans="1:6" ht="15">
      <c r="A20" s="2" t="s">
        <v>24</v>
      </c>
      <c r="B20" s="3" t="s">
        <v>25</v>
      </c>
      <c r="C20" s="6">
        <v>75264.0445</v>
      </c>
      <c r="D20" s="6">
        <v>341724.9288</v>
      </c>
      <c r="E20" s="6">
        <v>336313.4391</v>
      </c>
      <c r="F20" s="6">
        <v>80675.5342</v>
      </c>
    </row>
    <row r="21" spans="1:6" ht="15">
      <c r="A21" s="2" t="s">
        <v>26</v>
      </c>
      <c r="B21" s="3" t="s">
        <v>27</v>
      </c>
      <c r="C21" s="6">
        <v>14522.0573</v>
      </c>
      <c r="D21" s="6">
        <v>124132.8984</v>
      </c>
      <c r="E21" s="6">
        <v>114508.1249</v>
      </c>
      <c r="F21" s="6">
        <v>24146.8308</v>
      </c>
    </row>
    <row r="22" spans="1:6" ht="15">
      <c r="A22" s="2" t="s">
        <v>28</v>
      </c>
      <c r="B22" s="3" t="s">
        <v>29</v>
      </c>
      <c r="C22" s="6">
        <f>22683.433-9249.33</f>
        <v>13434.103000000001</v>
      </c>
      <c r="D22" s="6">
        <v>88666.33</v>
      </c>
      <c r="E22" s="6">
        <v>86893</v>
      </c>
      <c r="F22" s="6">
        <f>11781.3358+3426</f>
        <v>15207.3358</v>
      </c>
    </row>
    <row r="23" spans="1:6" ht="15">
      <c r="A23" s="2" t="s">
        <v>30</v>
      </c>
      <c r="B23" s="3" t="s">
        <v>31</v>
      </c>
      <c r="C23" s="6">
        <v>16692.3342</v>
      </c>
      <c r="D23" s="6">
        <v>71212.2432</v>
      </c>
      <c r="E23" s="6">
        <v>70030.1</v>
      </c>
      <c r="F23" s="6">
        <f>15664.8565+2209.9</f>
        <v>17874.7565</v>
      </c>
    </row>
    <row r="24" spans="1:6" ht="15">
      <c r="A24" s="2" t="s">
        <v>32</v>
      </c>
      <c r="B24" s="3" t="s">
        <v>33</v>
      </c>
      <c r="C24" s="6">
        <v>0</v>
      </c>
      <c r="D24" s="6">
        <v>43134.984</v>
      </c>
      <c r="E24" s="6">
        <f>35423.6004+3425.67</f>
        <v>38849.2704</v>
      </c>
      <c r="F24" s="6">
        <f>7711.3836-3425.67</f>
        <v>4285.7136</v>
      </c>
    </row>
    <row r="25" spans="1:6" ht="15">
      <c r="A25" s="3"/>
      <c r="B25" s="3" t="s">
        <v>34</v>
      </c>
      <c r="C25" s="6">
        <f>SUM(C15:C24)</f>
        <v>191857.1855</v>
      </c>
      <c r="D25" s="6">
        <f>SUM(D15:D24)</f>
        <v>1051334.9091999999</v>
      </c>
      <c r="E25" s="6">
        <f>SUM(E15:E24)</f>
        <v>1015026.7222999999</v>
      </c>
      <c r="F25" s="6">
        <f>SUM(F15:F24)</f>
        <v>228165.55429999996</v>
      </c>
    </row>
    <row r="26" spans="1:6" ht="15">
      <c r="A26" s="3"/>
      <c r="B26" s="3" t="s">
        <v>35</v>
      </c>
      <c r="C26" s="7"/>
      <c r="D26" s="7"/>
      <c r="E26" s="6">
        <v>97.61547233678507</v>
      </c>
      <c r="F26" s="7"/>
    </row>
    <row r="29" spans="1:7" ht="60" customHeight="1">
      <c r="A29" s="19" t="s">
        <v>36</v>
      </c>
      <c r="B29" s="19"/>
      <c r="C29" s="19"/>
      <c r="D29" s="19"/>
      <c r="E29" s="19"/>
      <c r="F29" s="19"/>
      <c r="G29" s="1"/>
    </row>
    <row r="32" spans="1:6" ht="54" customHeight="1">
      <c r="A32" s="2" t="s">
        <v>4</v>
      </c>
      <c r="B32" s="2" t="s">
        <v>5</v>
      </c>
      <c r="C32" s="2" t="s">
        <v>6</v>
      </c>
      <c r="D32" s="2" t="s">
        <v>7</v>
      </c>
      <c r="E32" s="2" t="s">
        <v>8</v>
      </c>
      <c r="F32" s="2" t="s">
        <v>9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10</v>
      </c>
      <c r="B34" s="3" t="s">
        <v>37</v>
      </c>
      <c r="C34" s="6">
        <v>260228.4056</v>
      </c>
      <c r="D34" s="6">
        <v>1557642.1279</v>
      </c>
      <c r="E34" s="6">
        <v>1270952.1023</v>
      </c>
      <c r="F34" s="6">
        <v>435797.5112</v>
      </c>
    </row>
    <row r="35" spans="1:6" ht="15">
      <c r="A35" s="2" t="s">
        <v>12</v>
      </c>
      <c r="B35" s="3" t="s">
        <v>38</v>
      </c>
      <c r="C35" s="6">
        <v>2393.3147</v>
      </c>
      <c r="D35" s="6">
        <v>9439.6474</v>
      </c>
      <c r="E35" s="6">
        <v>10406.5604</v>
      </c>
      <c r="F35" s="6">
        <v>1426.4017</v>
      </c>
    </row>
    <row r="36" spans="1:6" ht="15">
      <c r="A36" s="2" t="s">
        <v>22</v>
      </c>
      <c r="B36" s="3" t="s">
        <v>39</v>
      </c>
      <c r="C36" s="6">
        <v>20056.8624</v>
      </c>
      <c r="D36" s="6">
        <v>411879.7878</v>
      </c>
      <c r="E36" s="6">
        <v>321164.1358</v>
      </c>
      <c r="F36" s="6">
        <v>110772.5144</v>
      </c>
    </row>
    <row r="37" spans="1:6" ht="15">
      <c r="A37" s="2" t="s">
        <v>24</v>
      </c>
      <c r="B37" s="3" t="s">
        <v>40</v>
      </c>
      <c r="C37" s="6">
        <v>237778.2285</v>
      </c>
      <c r="D37" s="6">
        <v>1136322.6927</v>
      </c>
      <c r="E37" s="6">
        <v>939381.4061</v>
      </c>
      <c r="F37" s="6">
        <v>323598.5951</v>
      </c>
    </row>
    <row r="38" spans="3:6" ht="15">
      <c r="C38" s="8"/>
      <c r="D38" s="8"/>
      <c r="E38" s="8"/>
      <c r="F38" s="8"/>
    </row>
    <row r="39" spans="1:6" ht="15">
      <c r="A39" s="3"/>
      <c r="B39" s="3" t="s">
        <v>34</v>
      </c>
      <c r="C39" s="6">
        <v>260228.4056</v>
      </c>
      <c r="D39" s="6">
        <v>1557642.1279000002</v>
      </c>
      <c r="E39" s="6">
        <v>1270952.1023</v>
      </c>
      <c r="F39" s="6">
        <v>435797.5112</v>
      </c>
    </row>
    <row r="40" spans="1:6" ht="15">
      <c r="A40" s="3"/>
      <c r="B40" s="3" t="s">
        <v>35</v>
      </c>
      <c r="C40" s="7"/>
      <c r="D40" s="7"/>
      <c r="E40" s="6">
        <v>81.59461531857043</v>
      </c>
      <c r="F40" s="7"/>
    </row>
    <row r="41" spans="1:6" ht="15">
      <c r="A41" s="9"/>
      <c r="B41" s="9"/>
      <c r="C41" s="10"/>
      <c r="D41" s="10"/>
      <c r="E41" s="11"/>
      <c r="F41" s="10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9" spans="1:7" ht="60" customHeight="1">
      <c r="A49" s="19" t="s">
        <v>41</v>
      </c>
      <c r="B49" s="19"/>
      <c r="C49" s="19"/>
      <c r="D49" s="19"/>
      <c r="E49" s="19"/>
      <c r="F49" s="19"/>
      <c r="G49" s="1"/>
    </row>
    <row r="51" spans="1:6" ht="39.75" customHeight="1">
      <c r="A51" s="2" t="s">
        <v>42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47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s="24" customFormat="1" ht="15">
      <c r="A53" s="23">
        <v>1</v>
      </c>
      <c r="B53" s="23" t="s">
        <v>27</v>
      </c>
      <c r="C53" s="23" t="s">
        <v>48</v>
      </c>
      <c r="D53" s="23" t="s">
        <v>49</v>
      </c>
      <c r="E53" s="23">
        <f>E64-E54</f>
        <v>535185</v>
      </c>
      <c r="F53" s="23">
        <f>C53+D53-E53</f>
        <v>-321199</v>
      </c>
    </row>
    <row r="54" spans="1:6" s="24" customFormat="1" ht="15">
      <c r="A54" s="23">
        <v>2</v>
      </c>
      <c r="B54" s="23" t="s">
        <v>50</v>
      </c>
      <c r="C54" s="23">
        <v>8973</v>
      </c>
      <c r="D54" s="23">
        <v>0</v>
      </c>
      <c r="E54" s="23">
        <f>E55</f>
        <v>8973</v>
      </c>
      <c r="F54" s="23">
        <f>C54-E54</f>
        <v>0</v>
      </c>
    </row>
    <row r="55" spans="1:6" ht="30">
      <c r="A55" s="2" t="s">
        <v>121</v>
      </c>
      <c r="B55" s="13" t="s">
        <v>112</v>
      </c>
      <c r="C55" s="2"/>
      <c r="D55" s="2"/>
      <c r="E55" s="2">
        <v>8973</v>
      </c>
      <c r="F55" s="2"/>
    </row>
    <row r="56" spans="1:6" s="24" customFormat="1" ht="15">
      <c r="A56" s="23"/>
      <c r="B56" s="23" t="s">
        <v>51</v>
      </c>
      <c r="C56" s="23">
        <f>C53+C54</f>
        <v>108451</v>
      </c>
      <c r="D56" s="23" t="str">
        <f>D53</f>
        <v>114 508</v>
      </c>
      <c r="E56" s="23">
        <f>E53+E54</f>
        <v>544158</v>
      </c>
      <c r="F56" s="23">
        <f>F53</f>
        <v>-321199</v>
      </c>
    </row>
    <row r="58" spans="1:6" ht="60" customHeight="1">
      <c r="A58" s="19" t="s">
        <v>52</v>
      </c>
      <c r="B58" s="20"/>
      <c r="C58" s="20"/>
      <c r="D58" s="20"/>
      <c r="E58" s="20"/>
      <c r="F58" s="20"/>
    </row>
    <row r="60" spans="1:5" ht="39.75" customHeight="1">
      <c r="A60" s="2" t="s">
        <v>42</v>
      </c>
      <c r="B60" s="2" t="s">
        <v>43</v>
      </c>
      <c r="C60" s="2" t="s">
        <v>53</v>
      </c>
      <c r="D60" s="2" t="s">
        <v>54</v>
      </c>
      <c r="E60" s="2" t="s">
        <v>46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2" spans="1:5" ht="30">
      <c r="A62" s="2">
        <v>1</v>
      </c>
      <c r="B62" s="14" t="s">
        <v>112</v>
      </c>
      <c r="C62" s="2"/>
      <c r="D62" s="4"/>
      <c r="E62" s="2">
        <v>507678</v>
      </c>
    </row>
    <row r="63" spans="1:5" ht="15">
      <c r="A63" s="2">
        <v>2</v>
      </c>
      <c r="B63" s="12" t="s">
        <v>111</v>
      </c>
      <c r="C63" s="13" t="s">
        <v>57</v>
      </c>
      <c r="D63" s="6">
        <v>48</v>
      </c>
      <c r="E63" s="2" t="s">
        <v>55</v>
      </c>
    </row>
    <row r="64" spans="1:5" s="24" customFormat="1" ht="15">
      <c r="A64" s="23"/>
      <c r="B64" s="23" t="s">
        <v>51</v>
      </c>
      <c r="C64" s="23"/>
      <c r="D64" s="23"/>
      <c r="E64" s="23">
        <f>E62+E63</f>
        <v>544158</v>
      </c>
    </row>
    <row r="66" spans="1:6" ht="60" customHeight="1">
      <c r="A66" s="22" t="s">
        <v>113</v>
      </c>
      <c r="B66" s="20"/>
      <c r="C66" s="20"/>
      <c r="D66" s="20"/>
      <c r="E66" s="20"/>
      <c r="F66" s="20"/>
    </row>
    <row r="68" spans="1:5" ht="39.75" customHeight="1">
      <c r="A68" s="2" t="s">
        <v>42</v>
      </c>
      <c r="B68" s="2" t="s">
        <v>43</v>
      </c>
      <c r="C68" s="2" t="s">
        <v>53</v>
      </c>
      <c r="D68" s="2" t="s">
        <v>54</v>
      </c>
      <c r="E68" s="2" t="s">
        <v>46</v>
      </c>
    </row>
    <row r="69" spans="1:5" ht="15">
      <c r="A69" s="2">
        <v>1</v>
      </c>
      <c r="B69" s="2">
        <v>2</v>
      </c>
      <c r="C69" s="2">
        <v>3</v>
      </c>
      <c r="D69" s="2">
        <v>4</v>
      </c>
      <c r="E69" s="2">
        <v>5</v>
      </c>
    </row>
    <row r="70" spans="1:5" ht="15">
      <c r="A70" s="2">
        <v>1</v>
      </c>
      <c r="B70" s="3" t="s">
        <v>56</v>
      </c>
      <c r="C70" s="2" t="s">
        <v>57</v>
      </c>
      <c r="D70" s="2">
        <v>1</v>
      </c>
      <c r="E70" s="2" t="s">
        <v>58</v>
      </c>
    </row>
    <row r="71" spans="1:5" ht="15">
      <c r="A71" s="2"/>
      <c r="B71" s="2" t="s">
        <v>51</v>
      </c>
      <c r="C71" s="2"/>
      <c r="D71" s="2"/>
      <c r="E71" s="2" t="str">
        <f>E70</f>
        <v>10 104</v>
      </c>
    </row>
    <row r="72" spans="1:5" ht="21">
      <c r="A72" s="16" t="s">
        <v>115</v>
      </c>
      <c r="B72" s="17" t="s">
        <v>116</v>
      </c>
      <c r="C72" s="15"/>
      <c r="D72" s="15"/>
      <c r="E72" s="15"/>
    </row>
    <row r="74" spans="1:6" ht="60" customHeight="1">
      <c r="A74" s="22" t="s">
        <v>114</v>
      </c>
      <c r="B74" s="20"/>
      <c r="C74" s="20"/>
      <c r="D74" s="20"/>
      <c r="E74" s="20"/>
      <c r="F74" s="20"/>
    </row>
    <row r="76" spans="1:5" ht="39.75" customHeight="1">
      <c r="A76" s="2" t="s">
        <v>42</v>
      </c>
      <c r="B76" s="2" t="s">
        <v>43</v>
      </c>
      <c r="C76" s="2" t="s">
        <v>53</v>
      </c>
      <c r="D76" s="2" t="s">
        <v>54</v>
      </c>
      <c r="E76" s="2" t="s">
        <v>46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25" t="s">
        <v>124</v>
      </c>
      <c r="C78" s="2"/>
      <c r="D78" s="2"/>
      <c r="E78" s="2"/>
    </row>
    <row r="79" spans="1:5" ht="15">
      <c r="A79" s="2">
        <v>1</v>
      </c>
      <c r="B79" s="3" t="s">
        <v>122</v>
      </c>
      <c r="C79" s="2" t="s">
        <v>60</v>
      </c>
      <c r="D79" s="2">
        <v>7</v>
      </c>
      <c r="E79" s="2" t="s">
        <v>61</v>
      </c>
    </row>
    <row r="80" spans="1:5" ht="15">
      <c r="A80" s="2">
        <v>2</v>
      </c>
      <c r="B80" s="3" t="s">
        <v>62</v>
      </c>
      <c r="C80" s="2" t="s">
        <v>63</v>
      </c>
      <c r="D80" s="2">
        <v>96</v>
      </c>
      <c r="E80" s="2" t="s">
        <v>123</v>
      </c>
    </row>
    <row r="81" spans="1:5" ht="15">
      <c r="A81" s="2"/>
      <c r="B81" s="3"/>
      <c r="C81" s="2"/>
      <c r="D81" s="2"/>
      <c r="E81" s="2"/>
    </row>
    <row r="82" spans="1:5" ht="45">
      <c r="A82" s="2">
        <v>1</v>
      </c>
      <c r="B82" s="3" t="s">
        <v>64</v>
      </c>
      <c r="C82" s="2" t="s">
        <v>57</v>
      </c>
      <c r="D82" s="2"/>
      <c r="E82" s="2" t="s">
        <v>65</v>
      </c>
    </row>
    <row r="83" spans="1:5" ht="30">
      <c r="A83" s="2">
        <v>2</v>
      </c>
      <c r="B83" s="3" t="s">
        <v>66</v>
      </c>
      <c r="C83" s="2" t="s">
        <v>67</v>
      </c>
      <c r="D83" s="2">
        <v>180</v>
      </c>
      <c r="E83" s="2">
        <v>981</v>
      </c>
    </row>
    <row r="84" spans="1:5" ht="15">
      <c r="A84" s="2">
        <v>3</v>
      </c>
      <c r="B84" s="3" t="s">
        <v>68</v>
      </c>
      <c r="C84" s="2" t="s">
        <v>59</v>
      </c>
      <c r="D84" s="2">
        <v>369</v>
      </c>
      <c r="E84" s="2" t="s">
        <v>69</v>
      </c>
    </row>
    <row r="85" spans="1:5" ht="15">
      <c r="A85" s="2"/>
      <c r="B85" s="2" t="s">
        <v>51</v>
      </c>
      <c r="C85" s="2"/>
      <c r="D85" s="2"/>
      <c r="E85" s="2" t="s">
        <v>70</v>
      </c>
    </row>
    <row r="86" spans="1:2" ht="21">
      <c r="A86" s="16" t="s">
        <v>115</v>
      </c>
      <c r="B86" s="17" t="s">
        <v>116</v>
      </c>
    </row>
    <row r="87" spans="1:2" ht="21">
      <c r="A87" s="16"/>
      <c r="B87" s="17"/>
    </row>
    <row r="88" spans="1:2" ht="21">
      <c r="A88" s="16"/>
      <c r="B88" s="17"/>
    </row>
    <row r="89" spans="1:2" ht="21">
      <c r="A89" s="16"/>
      <c r="B89" s="17"/>
    </row>
    <row r="90" spans="1:2" ht="21">
      <c r="A90" s="16"/>
      <c r="B90" s="17"/>
    </row>
    <row r="91" spans="1:2" ht="21">
      <c r="A91" s="16"/>
      <c r="B91" s="17"/>
    </row>
    <row r="92" spans="1:2" ht="21">
      <c r="A92" s="16"/>
      <c r="B92" s="17"/>
    </row>
    <row r="93" spans="1:2" ht="21">
      <c r="A93" s="16"/>
      <c r="B93" s="17"/>
    </row>
    <row r="94" spans="1:2" ht="21">
      <c r="A94" s="16"/>
      <c r="B94" s="17"/>
    </row>
    <row r="95" spans="1:2" ht="21">
      <c r="A95" s="16"/>
      <c r="B95" s="17"/>
    </row>
    <row r="97" spans="1:7" ht="60" customHeight="1">
      <c r="A97" s="19" t="s">
        <v>71</v>
      </c>
      <c r="B97" s="19"/>
      <c r="C97" s="19"/>
      <c r="D97" s="19"/>
      <c r="E97" s="19"/>
      <c r="F97" s="19"/>
      <c r="G97" s="1"/>
    </row>
    <row r="99" spans="1:3" ht="39.75" customHeight="1">
      <c r="A99" s="2" t="s">
        <v>4</v>
      </c>
      <c r="B99" s="2" t="s">
        <v>72</v>
      </c>
      <c r="C99" s="2" t="s">
        <v>73</v>
      </c>
    </row>
    <row r="100" spans="1:3" ht="15">
      <c r="A100" s="2">
        <v>1</v>
      </c>
      <c r="B100" s="2">
        <v>2</v>
      </c>
      <c r="C100" s="2">
        <v>3</v>
      </c>
    </row>
    <row r="101" spans="1:3" ht="30">
      <c r="A101" s="2">
        <v>1</v>
      </c>
      <c r="B101" s="3" t="s">
        <v>74</v>
      </c>
      <c r="C101" s="2">
        <v>158</v>
      </c>
    </row>
    <row r="102" spans="1:3" ht="15">
      <c r="A102" s="2" t="s">
        <v>75</v>
      </c>
      <c r="B102" s="3" t="s">
        <v>76</v>
      </c>
      <c r="C102" s="2">
        <v>5</v>
      </c>
    </row>
    <row r="103" spans="1:3" ht="15">
      <c r="A103" s="2" t="s">
        <v>77</v>
      </c>
      <c r="B103" s="3" t="s">
        <v>78</v>
      </c>
      <c r="C103" s="2">
        <v>153</v>
      </c>
    </row>
    <row r="104" spans="1:3" ht="15">
      <c r="A104" s="2">
        <v>2</v>
      </c>
      <c r="B104" s="3" t="s">
        <v>79</v>
      </c>
      <c r="C104" s="2">
        <v>5</v>
      </c>
    </row>
    <row r="105" spans="1:3" ht="15">
      <c r="A105" s="2">
        <v>3</v>
      </c>
      <c r="B105" s="3" t="s">
        <v>80</v>
      </c>
      <c r="C105" s="2">
        <v>1</v>
      </c>
    </row>
    <row r="108" spans="1:4" ht="60" customHeight="1">
      <c r="A108" s="19" t="s">
        <v>81</v>
      </c>
      <c r="B108" s="20"/>
      <c r="C108" s="20"/>
      <c r="D108" s="20"/>
    </row>
    <row r="110" spans="1:4" ht="62.25" customHeight="1">
      <c r="A110" s="2" t="s">
        <v>42</v>
      </c>
      <c r="B110" s="2" t="s">
        <v>82</v>
      </c>
      <c r="C110" s="2" t="s">
        <v>83</v>
      </c>
      <c r="D110" s="2" t="s">
        <v>84</v>
      </c>
    </row>
    <row r="111" spans="1:4" ht="15">
      <c r="A111" s="2">
        <v>1</v>
      </c>
      <c r="B111" s="2">
        <v>2</v>
      </c>
      <c r="C111" s="2">
        <v>3</v>
      </c>
      <c r="D111" s="2">
        <v>4</v>
      </c>
    </row>
    <row r="113" spans="1:6" ht="60" customHeight="1">
      <c r="A113" s="19" t="s">
        <v>85</v>
      </c>
      <c r="B113" s="20"/>
      <c r="C113" s="20"/>
      <c r="D113" s="20"/>
      <c r="E113" s="20"/>
      <c r="F113" s="20"/>
    </row>
    <row r="115" spans="1:5" ht="39.75" customHeight="1">
      <c r="A115" s="2" t="s">
        <v>42</v>
      </c>
      <c r="B115" s="2" t="s">
        <v>43</v>
      </c>
      <c r="C115" s="2" t="s">
        <v>53</v>
      </c>
      <c r="D115" s="2" t="s">
        <v>54</v>
      </c>
      <c r="E115" s="2" t="s">
        <v>46</v>
      </c>
    </row>
    <row r="116" spans="1:5" ht="15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  <row r="121" spans="1:6" ht="60" customHeight="1">
      <c r="A121" s="19" t="s">
        <v>86</v>
      </c>
      <c r="B121" s="20"/>
      <c r="C121" s="20"/>
      <c r="D121" s="20"/>
      <c r="E121" s="20"/>
      <c r="F121" s="20"/>
    </row>
    <row r="123" spans="1:5" ht="39.75" customHeight="1">
      <c r="A123" s="2" t="s">
        <v>42</v>
      </c>
      <c r="B123" s="2" t="s">
        <v>43</v>
      </c>
      <c r="C123" s="2" t="s">
        <v>53</v>
      </c>
      <c r="D123" s="2" t="s">
        <v>54</v>
      </c>
      <c r="E123" s="2" t="s">
        <v>46</v>
      </c>
    </row>
    <row r="124" spans="1:5" ht="15">
      <c r="A124" s="2">
        <v>1</v>
      </c>
      <c r="B124" s="2">
        <v>2</v>
      </c>
      <c r="C124" s="2">
        <v>3</v>
      </c>
      <c r="D124" s="2">
        <v>4</v>
      </c>
      <c r="E12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4:F74"/>
    <mergeCell ref="A108:D108"/>
    <mergeCell ref="A113:F113"/>
    <mergeCell ref="A121:F121"/>
    <mergeCell ref="A1:F1"/>
    <mergeCell ref="A9:F9"/>
    <mergeCell ref="A29:F29"/>
    <mergeCell ref="A49:F49"/>
    <mergeCell ref="A97:F97"/>
    <mergeCell ref="A58:F58"/>
    <mergeCell ref="A66:F66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8"/>
  <sheetViews>
    <sheetView tabSelected="1" workbookViewId="0" topLeftCell="A1">
      <selection activeCell="A26" sqref="A26:G28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14.8515625" style="0" customWidth="1"/>
    <col min="4" max="7" width="15.00390625" style="0" customWidth="1"/>
    <col min="8" max="8" width="11.8515625" style="0" customWidth="1"/>
    <col min="9" max="9" width="21.8515625" style="0" customWidth="1"/>
    <col min="10" max="10" width="15.00390625" style="0" customWidth="1"/>
  </cols>
  <sheetData>
    <row r="3" spans="1:10" ht="60" customHeight="1">
      <c r="A3" s="19" t="s">
        <v>87</v>
      </c>
      <c r="B3" s="19"/>
      <c r="C3" s="19"/>
      <c r="D3" s="19"/>
      <c r="E3" s="19"/>
      <c r="F3" s="19"/>
      <c r="G3" s="19"/>
      <c r="H3" s="19"/>
      <c r="I3" s="19"/>
      <c r="J3" s="1"/>
    </row>
    <row r="5" spans="1:9" ht="96" customHeight="1">
      <c r="A5" s="2" t="s">
        <v>88</v>
      </c>
      <c r="B5" s="2" t="s">
        <v>89</v>
      </c>
      <c r="C5" s="2" t="s">
        <v>90</v>
      </c>
      <c r="D5" s="2" t="s">
        <v>91</v>
      </c>
      <c r="E5" s="2" t="s">
        <v>92</v>
      </c>
      <c r="F5" s="2" t="s">
        <v>93</v>
      </c>
      <c r="G5" s="2" t="s">
        <v>94</v>
      </c>
      <c r="H5" s="2" t="s">
        <v>95</v>
      </c>
      <c r="I5" s="2" t="s">
        <v>96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9" t="s">
        <v>97</v>
      </c>
      <c r="B10" s="20"/>
      <c r="C10" s="20"/>
      <c r="D10" s="20"/>
      <c r="E10" s="20"/>
    </row>
    <row r="12" spans="1:3" ht="39.75" customHeight="1">
      <c r="A12" s="2" t="s">
        <v>88</v>
      </c>
      <c r="B12" s="2" t="s">
        <v>98</v>
      </c>
      <c r="C12" s="2" t="s">
        <v>99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15</v>
      </c>
      <c r="C14" s="2" t="s">
        <v>100</v>
      </c>
    </row>
    <row r="15" spans="1:3" ht="15">
      <c r="A15" s="2">
        <v>2</v>
      </c>
      <c r="B15" s="2">
        <v>21</v>
      </c>
      <c r="C15" s="2" t="s">
        <v>101</v>
      </c>
    </row>
    <row r="16" spans="1:3" ht="15">
      <c r="A16" s="2">
        <v>3</v>
      </c>
      <c r="B16" s="2">
        <v>28</v>
      </c>
      <c r="C16" s="2" t="s">
        <v>102</v>
      </c>
    </row>
    <row r="17" spans="1:3" ht="15">
      <c r="A17" s="2">
        <v>4</v>
      </c>
      <c r="B17" s="2">
        <v>29</v>
      </c>
      <c r="C17" s="2" t="s">
        <v>103</v>
      </c>
    </row>
    <row r="18" spans="1:3" ht="15">
      <c r="A18" s="2">
        <v>5</v>
      </c>
      <c r="B18" s="2">
        <v>35</v>
      </c>
      <c r="C18" s="2" t="s">
        <v>104</v>
      </c>
    </row>
    <row r="19" spans="1:3" ht="15">
      <c r="A19" s="2">
        <v>6</v>
      </c>
      <c r="B19" s="2">
        <v>39</v>
      </c>
      <c r="C19" s="2" t="s">
        <v>105</v>
      </c>
    </row>
    <row r="20" spans="1:3" ht="15">
      <c r="A20" s="2">
        <v>7</v>
      </c>
      <c r="B20" s="2">
        <v>41</v>
      </c>
      <c r="C20" s="2" t="s">
        <v>106</v>
      </c>
    </row>
    <row r="21" spans="1:3" ht="15">
      <c r="A21" s="2">
        <v>8</v>
      </c>
      <c r="B21" s="2">
        <v>43</v>
      </c>
      <c r="C21" s="2" t="s">
        <v>107</v>
      </c>
    </row>
    <row r="22" spans="1:3" ht="15">
      <c r="A22" s="2">
        <v>9</v>
      </c>
      <c r="B22" s="2">
        <v>49</v>
      </c>
      <c r="C22" s="2" t="s">
        <v>108</v>
      </c>
    </row>
    <row r="23" spans="1:3" ht="15">
      <c r="A23" s="2">
        <v>10</v>
      </c>
      <c r="B23" s="2">
        <v>58</v>
      </c>
      <c r="C23" s="2" t="s">
        <v>109</v>
      </c>
    </row>
    <row r="24" spans="1:3" ht="15">
      <c r="A24" s="2">
        <v>11</v>
      </c>
      <c r="B24" s="2">
        <v>76</v>
      </c>
      <c r="C24" s="2" t="s">
        <v>110</v>
      </c>
    </row>
    <row r="26" spans="1:5" ht="15">
      <c r="A26" s="18" t="s">
        <v>117</v>
      </c>
      <c r="E26" s="18" t="s">
        <v>118</v>
      </c>
    </row>
    <row r="28" spans="1:5" ht="15">
      <c r="A28" s="18" t="s">
        <v>119</v>
      </c>
      <c r="E28" s="18" t="s">
        <v>120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2015-03-24T11:49:56Z</cp:lastPrinted>
  <dcterms:created xsi:type="dcterms:W3CDTF">2015-03-24T16:40:11Z</dcterms:created>
  <dcterms:modified xsi:type="dcterms:W3CDTF">2015-03-31T09:50:34Z</dcterms:modified>
  <cp:category/>
  <cp:version/>
  <cp:contentType/>
  <cp:contentStatus/>
</cp:coreProperties>
</file>