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1"/>
  </bookViews>
  <sheets>
    <sheet name="Worksheet" sheetId="1" r:id="rId1"/>
    <sheet name="Worksheet 1" sheetId="2" r:id="rId2"/>
  </sheets>
  <definedNames/>
  <calcPr fullCalcOnLoad="1"/>
</workbook>
</file>

<file path=xl/sharedStrings.xml><?xml version="1.0" encoding="utf-8"?>
<sst xmlns="http://schemas.openxmlformats.org/spreadsheetml/2006/main" count="213" uniqueCount="149">
  <si>
    <t>Отчет об исполнении управляющей организацией договора управления дома 
 № 124 по ул. 30 лет Победы  за 2014 год</t>
  </si>
  <si>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</si>
  <si>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</si>
  <si>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</si>
  <si>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</si>
  <si>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</si>
  <si>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01.01.2014 г.,
руб.</t>
  </si>
  <si>
    <t>Начислено
собственникам,
руб.</t>
  </si>
  <si>
    <t>Оплачено
собственниками,
руб.</t>
  </si>
  <si>
    <t>Задолженность
на 01.01.2015 г.,
руб.</t>
  </si>
  <si>
    <t xml:space="preserve"> I</t>
  </si>
  <si>
    <t>Жилищные услуги</t>
  </si>
  <si>
    <t xml:space="preserve"> 1</t>
  </si>
  <si>
    <t>Техническое обслуживание общих коммуникаций, технических устройств и помещений</t>
  </si>
  <si>
    <t xml:space="preserve"> 1.1</t>
  </si>
  <si>
    <t>то обслуживание конструктивных элементов</t>
  </si>
  <si>
    <t xml:space="preserve"> 1.2</t>
  </si>
  <si>
    <t>то инженерных сетей, оборудования</t>
  </si>
  <si>
    <t xml:space="preserve"> 1.3</t>
  </si>
  <si>
    <t>АРС (аварийная ремонтно-диспетчесркая служба)</t>
  </si>
  <si>
    <t xml:space="preserve"> 1.4</t>
  </si>
  <si>
    <t xml:space="preserve"> 1.5</t>
  </si>
  <si>
    <t>контрольно-измерительные приборы, оборудование и автоматика</t>
  </si>
  <si>
    <t>Ремонт общего имущества</t>
  </si>
  <si>
    <t xml:space="preserve"> 2</t>
  </si>
  <si>
    <t>Содержание придомовой территории</t>
  </si>
  <si>
    <t xml:space="preserve"> 3</t>
  </si>
  <si>
    <t>Содержание мест общего пользования</t>
  </si>
  <si>
    <t xml:space="preserve"> 4</t>
  </si>
  <si>
    <t>Текущий ремонт</t>
  </si>
  <si>
    <t xml:space="preserve"> 5</t>
  </si>
  <si>
    <t>Управление многоквартирным домом</t>
  </si>
  <si>
    <t xml:space="preserve"> 6</t>
  </si>
  <si>
    <t>Вывоз твердых бытовых отходов</t>
  </si>
  <si>
    <t xml:space="preserve"> 7</t>
  </si>
  <si>
    <t>Содержание и текущий ремонт лифтового оборудования</t>
  </si>
  <si>
    <t xml:space="preserve"> 8</t>
  </si>
  <si>
    <t>Расчетно-кассовое обслуживание</t>
  </si>
  <si>
    <t>ВСЕГО</t>
  </si>
  <si>
    <t>Собираемость платежей, %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</si>
  <si>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</si>
  <si>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</si>
  <si>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</si>
  <si>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</si>
  <si>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</si>
  <si>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>3.Накопительный резервный фонд (текущий ремонт, дополнительные доходы)</t>
  </si>
  <si>
    <t>№ п/п</t>
  </si>
  <si>
    <t>Выполненные виды работ</t>
  </si>
  <si>
    <t>Сальдо на 01.01.2014</t>
  </si>
  <si>
    <t>Собрано средств, руб</t>
  </si>
  <si>
    <t>Стоимость работ, руб</t>
  </si>
  <si>
    <t>Сальдо на 01.01.2015</t>
  </si>
  <si>
    <t>35 412</t>
  </si>
  <si>
    <t>94 682</t>
  </si>
  <si>
    <t>Дополнительные доходы</t>
  </si>
  <si>
    <t>ИТОГО</t>
  </si>
  <si>
    <t>4. Текущий ремонт, в т.ч.</t>
  </si>
  <si>
    <t>Ед.изм.</t>
  </si>
  <si>
    <t>Объем</t>
  </si>
  <si>
    <t>кровля</t>
  </si>
  <si>
    <t>м2</t>
  </si>
  <si>
    <t>47 340</t>
  </si>
  <si>
    <t>остекление</t>
  </si>
  <si>
    <t>тепловые узлы</t>
  </si>
  <si>
    <t>шт</t>
  </si>
  <si>
    <t>10 104</t>
  </si>
  <si>
    <t>раз</t>
  </si>
  <si>
    <t>7 500</t>
  </si>
  <si>
    <t>Вывоз снега на полигон</t>
  </si>
  <si>
    <t>м3</t>
  </si>
  <si>
    <t>Установленное ограждение</t>
  </si>
  <si>
    <t>п.м.</t>
  </si>
  <si>
    <t>8 054</t>
  </si>
  <si>
    <t>Ремонт и восстановление оборудования спортивных, хозяйственных, детских игровых площадок для отдыха, контейнерных площадок</t>
  </si>
  <si>
    <t>10 874</t>
  </si>
  <si>
    <t>Ремонт ограждений и их покраска</t>
  </si>
  <si>
    <t>9 336</t>
  </si>
  <si>
    <t>Ремонт скамеек и их покраска</t>
  </si>
  <si>
    <t>Ремонт урн и их покраска</t>
  </si>
  <si>
    <t>Побелка бордюров, расположенных на дворовой части</t>
  </si>
  <si>
    <t>Укос травы</t>
  </si>
  <si>
    <t>1 072</t>
  </si>
  <si>
    <t>6 863</t>
  </si>
  <si>
    <t>50 557</t>
  </si>
  <si>
    <t>7.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</si>
  <si>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</si>
  <si>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</si>
  <si>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</si>
  <si>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</si>
  <si>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</si>
  <si>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</si>
  <si>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</si>
  <si>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</si>
  <si>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</si>
  <si>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8.Сведения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</si>
  <si>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</si>
  <si>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</si>
  <si>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</si>
  <si>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Временно вводимые услуги</t>
  </si>
  <si>
    <t>Капитальный ремонт общего имущества</t>
  </si>
  <si>
    <t>9. Сведения о перерасчетах за жилищные и комунальные услуги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</si>
  <si>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</si>
  <si>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</si>
  <si>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</si>
  <si>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</si>
  <si>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</si>
  <si>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суток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</si>
  <si>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</si>
  <si>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</si>
  <si>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</si>
  <si>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1-97</t>
  </si>
  <si>
    <t>Лифты</t>
  </si>
  <si>
    <t>Акт № 1-01 от 03/02/14</t>
  </si>
  <si>
    <t>01/01/2014-31/01/2014</t>
  </si>
  <si>
    <t>суток</t>
  </si>
  <si>
    <t>100%</t>
  </si>
  <si>
    <t>ООО "Техком-Инвест"</t>
  </si>
  <si>
    <t>Акт № 1-02 от 03/03/14</t>
  </si>
  <si>
    <t>01/02/2014-28/02/2014</t>
  </si>
  <si>
    <t>Акт № 1-04 от 30/04/14</t>
  </si>
  <si>
    <t>01/04/2014-30/04/2014</t>
  </si>
  <si>
    <t>Акт № 1-11 от 01/12/14</t>
  </si>
  <si>
    <t>01/11/2014-30/11/2014</t>
  </si>
  <si>
    <t>ООО "ЛифтСтрой"</t>
  </si>
  <si>
    <t>10. Сведения о должниках на 01.01.2015</t>
  </si>
  <si>
    <t>Номер квартиры</t>
  </si>
  <si>
    <t>Сумма долга</t>
  </si>
  <si>
    <t>34 813</t>
  </si>
  <si>
    <t>28 524</t>
  </si>
  <si>
    <t>18 946</t>
  </si>
  <si>
    <t>31 771</t>
  </si>
  <si>
    <t>9 189</t>
  </si>
  <si>
    <t>5 603</t>
  </si>
  <si>
    <t>5 503</t>
  </si>
  <si>
    <t>5 792</t>
  </si>
  <si>
    <t>26 664</t>
  </si>
  <si>
    <t>5. Подготовка к сезонной эксплуатации*</t>
  </si>
  <si>
    <t>6. Сезонные работы (благоустройство, обрезка деревьев, вывоз снега и пр.)*</t>
  </si>
  <si>
    <t>*</t>
  </si>
  <si>
    <t>расходы за счет ежемесячных платежей</t>
  </si>
  <si>
    <t>Председатель совета дома</t>
  </si>
  <si>
    <t>Директор ООО "УК по СЖФ"</t>
  </si>
  <si>
    <t>_________/________________________</t>
  </si>
  <si>
    <t>_________________________/ И. В. Литаева</t>
  </si>
  <si>
    <t>2.1.</t>
  </si>
  <si>
    <t>в т.ч. завоз грунта, 5м3</t>
  </si>
  <si>
    <t>Механизированная уборка</t>
  </si>
  <si>
    <t>6 080</t>
  </si>
  <si>
    <t xml:space="preserve">вывоз снега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</si>
</sst>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-"/>
    <numFmt numFmtId="165" formatCode="#,##0.0_-"/>
    <numFmt numFmtId="166" formatCode="#,##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66" fontId="0" fillId="0" borderId="10" xfId="0" applyNumberFormat="1" applyFill="1" applyBorder="1" applyAlignment="1" applyProtection="1">
      <alignment horizontal="center" vertical="center" wrapText="1"/>
      <protection/>
    </xf>
    <xf numFmtId="166" fontId="0" fillId="0" borderId="10" xfId="0" applyNumberFormat="1" applyFill="1" applyBorder="1" applyAlignment="1" applyProtection="1">
      <alignment wrapText="1"/>
      <protection/>
    </xf>
    <xf numFmtId="166" fontId="0" fillId="0" borderId="0" xfId="0" applyNumberFormat="1" applyFill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2"/>
  <sheetViews>
    <sheetView workbookViewId="0" topLeftCell="A109">
      <selection activeCell="A81" sqref="A81:A86"/>
    </sheetView>
  </sheetViews>
  <sheetFormatPr defaultColWidth="9.140625" defaultRowHeight="15"/>
  <cols>
    <col min="1" max="1" width="7.7109375" style="0" customWidth="1"/>
    <col min="2" max="2" width="48.00390625" style="0" customWidth="1"/>
    <col min="3" max="6" width="18.00390625" style="0" customWidth="1"/>
    <col min="7" max="7" width="20.00390625" style="0" customWidth="1"/>
  </cols>
  <sheetData>
    <row r="1" spans="1:7" ht="163.5" customHeight="1">
      <c r="A1" s="20" t="s">
        <v>0</v>
      </c>
      <c r="B1" s="20"/>
      <c r="C1" s="20"/>
      <c r="D1" s="20"/>
      <c r="E1" s="20"/>
      <c r="F1" s="20"/>
      <c r="G1" s="1"/>
    </row>
    <row r="6" spans="2:3" ht="18.75">
      <c r="B6" s="5" t="s">
        <v>1</v>
      </c>
      <c r="C6" s="5">
        <v>1989</v>
      </c>
    </row>
    <row r="7" spans="2:3" ht="18.75">
      <c r="B7" s="5" t="s">
        <v>2</v>
      </c>
      <c r="C7" s="5">
        <v>4452.9</v>
      </c>
    </row>
    <row r="9" spans="1:7" ht="60" customHeight="1">
      <c r="A9" s="21" t="s">
        <v>3</v>
      </c>
      <c r="B9" s="21"/>
      <c r="C9" s="21"/>
      <c r="D9" s="21"/>
      <c r="E9" s="21"/>
      <c r="F9" s="21"/>
      <c r="G9" s="6"/>
    </row>
    <row r="11" spans="1:6" ht="68.25" customHeight="1">
      <c r="A11" s="2" t="s">
        <v>4</v>
      </c>
      <c r="B11" s="2" t="s">
        <v>5</v>
      </c>
      <c r="C11" s="2" t="s">
        <v>6</v>
      </c>
      <c r="D11" s="2" t="s">
        <v>7</v>
      </c>
      <c r="E11" s="2" t="s">
        <v>8</v>
      </c>
      <c r="F11" s="2" t="s">
        <v>9</v>
      </c>
    </row>
    <row r="12" spans="1:6" ht="15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</row>
    <row r="13" spans="1:6" ht="15">
      <c r="A13" s="2" t="s">
        <v>10</v>
      </c>
      <c r="B13" s="3" t="s">
        <v>11</v>
      </c>
      <c r="C13" s="7">
        <v>193859.016</v>
      </c>
      <c r="D13" s="7">
        <v>1353702.664</v>
      </c>
      <c r="E13" s="7">
        <v>1302870.4757</v>
      </c>
      <c r="F13" s="7">
        <v>244691.2043</v>
      </c>
    </row>
    <row r="14" spans="1:6" ht="45">
      <c r="A14" s="2" t="s">
        <v>12</v>
      </c>
      <c r="B14" s="3" t="s">
        <v>13</v>
      </c>
      <c r="C14" s="7">
        <v>48389.9718</v>
      </c>
      <c r="D14" s="7">
        <v>334898.47</v>
      </c>
      <c r="E14" s="7">
        <v>321420.0165</v>
      </c>
      <c r="F14" s="7">
        <v>61868.4253</v>
      </c>
    </row>
    <row r="15" spans="1:6" ht="15">
      <c r="A15" s="2" t="s">
        <v>14</v>
      </c>
      <c r="B15" s="3" t="s">
        <v>15</v>
      </c>
      <c r="C15" s="7">
        <v>10361.0949</v>
      </c>
      <c r="D15" s="7">
        <v>76669.92</v>
      </c>
      <c r="E15" s="7">
        <v>73146.5196</v>
      </c>
      <c r="F15" s="7">
        <v>13884.4953</v>
      </c>
    </row>
    <row r="16" spans="1:6" ht="15">
      <c r="A16" s="2" t="s">
        <v>16</v>
      </c>
      <c r="B16" s="3" t="s">
        <v>17</v>
      </c>
      <c r="C16" s="7">
        <v>24246.091</v>
      </c>
      <c r="D16" s="7">
        <v>157599.28</v>
      </c>
      <c r="E16" s="7">
        <v>152317.9299</v>
      </c>
      <c r="F16" s="7">
        <v>29527.4411</v>
      </c>
    </row>
    <row r="17" spans="1:6" ht="15">
      <c r="A17" s="2" t="s">
        <v>18</v>
      </c>
      <c r="B17" s="3" t="s">
        <v>19</v>
      </c>
      <c r="C17" s="7">
        <v>8726.2133</v>
      </c>
      <c r="D17" s="7">
        <v>56437.58</v>
      </c>
      <c r="E17" s="7">
        <v>54224.3169</v>
      </c>
      <c r="F17" s="7">
        <v>10939.4764</v>
      </c>
    </row>
    <row r="18" spans="1:6" ht="30">
      <c r="A18" s="2" t="s">
        <v>20</v>
      </c>
      <c r="B18" s="3" t="s">
        <v>22</v>
      </c>
      <c r="C18" s="7">
        <v>4481.4086</v>
      </c>
      <c r="D18" s="7">
        <v>44191.69</v>
      </c>
      <c r="E18" s="7">
        <v>41791.5192</v>
      </c>
      <c r="F18" s="7">
        <v>6881.5794</v>
      </c>
    </row>
    <row r="19" spans="1:6" ht="15">
      <c r="A19" s="2" t="s">
        <v>21</v>
      </c>
      <c r="B19" s="3" t="s">
        <v>23</v>
      </c>
      <c r="C19" s="7">
        <v>575.164</v>
      </c>
      <c r="D19" s="7">
        <v>0</v>
      </c>
      <c r="E19" s="7">
        <v>-60.2691</v>
      </c>
      <c r="F19" s="7">
        <v>635.4331</v>
      </c>
    </row>
    <row r="20" spans="1:6" ht="15">
      <c r="A20" s="2" t="s">
        <v>24</v>
      </c>
      <c r="B20" s="3" t="s">
        <v>25</v>
      </c>
      <c r="C20" s="7">
        <v>23606.081</v>
      </c>
      <c r="D20" s="7">
        <v>173039.75</v>
      </c>
      <c r="E20" s="7">
        <v>165664.4385</v>
      </c>
      <c r="F20" s="7">
        <v>30981.3925</v>
      </c>
    </row>
    <row r="21" spans="1:6" ht="15">
      <c r="A21" s="2" t="s">
        <v>26</v>
      </c>
      <c r="B21" s="3" t="s">
        <v>27</v>
      </c>
      <c r="C21" s="7">
        <v>46348.9187</v>
      </c>
      <c r="D21" s="7">
        <v>286447.34</v>
      </c>
      <c r="E21" s="7">
        <v>276706.4367</v>
      </c>
      <c r="F21" s="7">
        <v>56089.822</v>
      </c>
    </row>
    <row r="22" spans="1:6" ht="15">
      <c r="A22" s="2" t="s">
        <v>28</v>
      </c>
      <c r="B22" s="3" t="s">
        <v>29</v>
      </c>
      <c r="C22" s="7">
        <v>9322.7848</v>
      </c>
      <c r="D22" s="7">
        <v>100508.31</v>
      </c>
      <c r="E22" s="7">
        <v>94440.4554</v>
      </c>
      <c r="F22" s="7">
        <v>15390.6394</v>
      </c>
    </row>
    <row r="23" spans="1:6" ht="15">
      <c r="A23" s="2" t="s">
        <v>30</v>
      </c>
      <c r="B23" s="3" t="s">
        <v>31</v>
      </c>
      <c r="C23" s="7">
        <v>20087.8283</v>
      </c>
      <c r="D23" s="7">
        <v>95664.78</v>
      </c>
      <c r="E23" s="7">
        <v>91838.4</v>
      </c>
      <c r="F23" s="7">
        <f>19054.905+4859.6</f>
        <v>23914.504999999997</v>
      </c>
    </row>
    <row r="24" spans="1:6" ht="15">
      <c r="A24" s="2" t="s">
        <v>32</v>
      </c>
      <c r="B24" s="3" t="s">
        <v>33</v>
      </c>
      <c r="C24" s="7">
        <v>12526.0498</v>
      </c>
      <c r="D24" s="7">
        <v>77722.464</v>
      </c>
      <c r="E24" s="7">
        <v>76532.2138</v>
      </c>
      <c r="F24" s="7">
        <v>13716.3</v>
      </c>
    </row>
    <row r="25" spans="1:6" ht="30">
      <c r="A25" s="2" t="s">
        <v>34</v>
      </c>
      <c r="B25" s="3" t="s">
        <v>35</v>
      </c>
      <c r="C25" s="7">
        <v>33577.3816</v>
      </c>
      <c r="D25" s="7">
        <v>237330.23</v>
      </c>
      <c r="E25" s="7">
        <v>230552.2675</v>
      </c>
      <c r="F25" s="7">
        <v>40355.3441</v>
      </c>
    </row>
    <row r="26" spans="1:6" ht="15">
      <c r="A26" s="2" t="s">
        <v>36</v>
      </c>
      <c r="B26" s="3" t="s">
        <v>37</v>
      </c>
      <c r="C26" s="7">
        <v>0</v>
      </c>
      <c r="D26" s="7">
        <v>48091.32</v>
      </c>
      <c r="E26" s="7">
        <f>40856.944+4859.6</f>
        <v>45716.544</v>
      </c>
      <c r="F26" s="7">
        <f>7234.376-4859.6</f>
        <v>2374.776</v>
      </c>
    </row>
    <row r="27" spans="1:6" ht="15">
      <c r="A27" s="3"/>
      <c r="B27" s="3" t="s">
        <v>38</v>
      </c>
      <c r="C27" s="7">
        <v>193859.016</v>
      </c>
      <c r="D27" s="7">
        <v>1353702.6639999999</v>
      </c>
      <c r="E27" s="7">
        <v>1302870.4756999998</v>
      </c>
      <c r="F27" s="7">
        <v>244691.20429999998</v>
      </c>
    </row>
    <row r="28" spans="1:6" ht="15">
      <c r="A28" s="3"/>
      <c r="B28" s="3" t="s">
        <v>39</v>
      </c>
      <c r="C28" s="8"/>
      <c r="D28" s="8"/>
      <c r="E28" s="7">
        <v>96.24495174222395</v>
      </c>
      <c r="F28" s="8"/>
    </row>
    <row r="31" spans="1:7" ht="60" customHeight="1">
      <c r="A31" s="17" t="s">
        <v>40</v>
      </c>
      <c r="B31" s="17"/>
      <c r="C31" s="17"/>
      <c r="D31" s="17"/>
      <c r="E31" s="17"/>
      <c r="F31" s="17"/>
      <c r="G31" s="1"/>
    </row>
    <row r="34" spans="1:6" ht="80.25" customHeight="1">
      <c r="A34" s="2" t="s">
        <v>4</v>
      </c>
      <c r="B34" s="2" t="s">
        <v>5</v>
      </c>
      <c r="C34" s="2" t="s">
        <v>6</v>
      </c>
      <c r="D34" s="2" t="s">
        <v>7</v>
      </c>
      <c r="E34" s="2" t="s">
        <v>8</v>
      </c>
      <c r="F34" s="2" t="s">
        <v>9</v>
      </c>
    </row>
    <row r="35" spans="1:6" ht="15">
      <c r="A35" s="2">
        <v>1</v>
      </c>
      <c r="B35" s="2">
        <v>2</v>
      </c>
      <c r="C35" s="2">
        <v>3</v>
      </c>
      <c r="D35" s="2">
        <v>4</v>
      </c>
      <c r="E35" s="2">
        <v>5</v>
      </c>
      <c r="F35" s="2">
        <v>6</v>
      </c>
    </row>
    <row r="36" spans="1:6" ht="15">
      <c r="A36" s="2" t="s">
        <v>10</v>
      </c>
      <c r="B36" s="3" t="s">
        <v>41</v>
      </c>
      <c r="C36" s="7">
        <v>154541.9743</v>
      </c>
      <c r="D36" s="7">
        <v>1347294.1167</v>
      </c>
      <c r="E36" s="7">
        <v>1128677.7871</v>
      </c>
      <c r="F36" s="7">
        <v>271181.2239</v>
      </c>
    </row>
    <row r="37" spans="1:6" ht="15">
      <c r="A37" s="2" t="s">
        <v>12</v>
      </c>
      <c r="B37" s="3" t="s">
        <v>42</v>
      </c>
      <c r="C37" s="7">
        <v>4743.6862</v>
      </c>
      <c r="D37" s="7">
        <v>31828.0208</v>
      </c>
      <c r="E37" s="7">
        <v>31484.916</v>
      </c>
      <c r="F37" s="7">
        <v>5086.791</v>
      </c>
    </row>
    <row r="38" spans="1:6" ht="15">
      <c r="A38" s="2" t="s">
        <v>24</v>
      </c>
      <c r="B38" s="3" t="s">
        <v>43</v>
      </c>
      <c r="C38" s="7">
        <v>0</v>
      </c>
      <c r="D38" s="7">
        <v>229620.9685</v>
      </c>
      <c r="E38" s="7">
        <v>172463.0694</v>
      </c>
      <c r="F38" s="7">
        <v>57157.8991</v>
      </c>
    </row>
    <row r="39" spans="1:6" ht="15">
      <c r="A39" s="2" t="s">
        <v>26</v>
      </c>
      <c r="B39" s="3" t="s">
        <v>44</v>
      </c>
      <c r="C39" s="7">
        <v>149798.2881</v>
      </c>
      <c r="D39" s="7">
        <v>1085845.1274</v>
      </c>
      <c r="E39" s="7">
        <v>924729.8017</v>
      </c>
      <c r="F39" s="7">
        <v>208936.5338</v>
      </c>
    </row>
    <row r="40" spans="3:6" ht="15">
      <c r="C40" s="9"/>
      <c r="D40" s="9"/>
      <c r="E40" s="9"/>
      <c r="F40" s="9"/>
    </row>
    <row r="41" spans="1:6" ht="15">
      <c r="A41" s="3"/>
      <c r="B41" s="3" t="s">
        <v>38</v>
      </c>
      <c r="C41" s="7">
        <v>154541.9743</v>
      </c>
      <c r="D41" s="7">
        <v>1347294.1167000001</v>
      </c>
      <c r="E41" s="7">
        <v>1128677.7870999998</v>
      </c>
      <c r="F41" s="7">
        <v>271181.2239</v>
      </c>
    </row>
    <row r="42" spans="1:6" ht="15">
      <c r="A42" s="3"/>
      <c r="B42" s="3" t="s">
        <v>39</v>
      </c>
      <c r="C42" s="8"/>
      <c r="D42" s="8"/>
      <c r="E42" s="7">
        <v>83.77367444196453</v>
      </c>
      <c r="F42" s="8"/>
    </row>
    <row r="43" spans="1:6" ht="15">
      <c r="A43" s="10"/>
      <c r="B43" s="10"/>
      <c r="C43" s="11"/>
      <c r="D43" s="11"/>
      <c r="E43" s="12"/>
      <c r="F43" s="11"/>
    </row>
    <row r="44" spans="1:6" ht="15">
      <c r="A44" s="10"/>
      <c r="B44" s="10"/>
      <c r="C44" s="11"/>
      <c r="D44" s="11"/>
      <c r="E44" s="12"/>
      <c r="F44" s="11"/>
    </row>
    <row r="45" spans="1:6" ht="15">
      <c r="A45" s="10"/>
      <c r="B45" s="10"/>
      <c r="C45" s="11"/>
      <c r="D45" s="11"/>
      <c r="E45" s="12"/>
      <c r="F45" s="11"/>
    </row>
    <row r="47" spans="1:7" ht="60" customHeight="1">
      <c r="A47" s="17" t="s">
        <v>45</v>
      </c>
      <c r="B47" s="17"/>
      <c r="C47" s="17"/>
      <c r="D47" s="17"/>
      <c r="E47" s="17"/>
      <c r="F47" s="17"/>
      <c r="G47" s="1"/>
    </row>
    <row r="49" spans="1:6" ht="39.75" customHeight="1">
      <c r="A49" s="2" t="s">
        <v>46</v>
      </c>
      <c r="B49" s="2" t="s">
        <v>47</v>
      </c>
      <c r="C49" s="2" t="s">
        <v>48</v>
      </c>
      <c r="D49" s="2" t="s">
        <v>49</v>
      </c>
      <c r="E49" s="2" t="s">
        <v>50</v>
      </c>
      <c r="F49" s="2" t="s">
        <v>51</v>
      </c>
    </row>
    <row r="50" spans="1:6" ht="15">
      <c r="A50" s="2">
        <v>1</v>
      </c>
      <c r="B50" s="2">
        <v>2</v>
      </c>
      <c r="C50" s="2">
        <v>3</v>
      </c>
      <c r="D50" s="2">
        <v>4</v>
      </c>
      <c r="E50" s="2">
        <v>5</v>
      </c>
      <c r="F50" s="2">
        <v>6</v>
      </c>
    </row>
    <row r="51" spans="1:6" s="24" customFormat="1" ht="15">
      <c r="A51" s="23">
        <v>1</v>
      </c>
      <c r="B51" s="23" t="s">
        <v>29</v>
      </c>
      <c r="C51" s="23" t="s">
        <v>52</v>
      </c>
      <c r="D51" s="23" t="s">
        <v>53</v>
      </c>
      <c r="E51" s="23"/>
      <c r="F51" s="23">
        <f>C51+D51</f>
        <v>130094</v>
      </c>
    </row>
    <row r="52" spans="1:6" s="24" customFormat="1" ht="15">
      <c r="A52" s="23">
        <v>2</v>
      </c>
      <c r="B52" s="23" t="s">
        <v>54</v>
      </c>
      <c r="C52" s="23">
        <v>5024</v>
      </c>
      <c r="D52" s="23">
        <v>3254</v>
      </c>
      <c r="E52" s="23">
        <v>1257</v>
      </c>
      <c r="F52" s="23">
        <f>C52+D52-E52</f>
        <v>7021</v>
      </c>
    </row>
    <row r="53" spans="1:6" ht="15">
      <c r="A53" s="2" t="s">
        <v>144</v>
      </c>
      <c r="B53" s="22" t="s">
        <v>145</v>
      </c>
      <c r="C53" s="2"/>
      <c r="D53" s="2"/>
      <c r="E53" s="2">
        <f>E52</f>
        <v>1257</v>
      </c>
      <c r="F53" s="2"/>
    </row>
    <row r="54" spans="1:6" s="24" customFormat="1" ht="15">
      <c r="A54" s="23"/>
      <c r="B54" s="23" t="s">
        <v>55</v>
      </c>
      <c r="C54" s="23">
        <f>C51+C52</f>
        <v>40436</v>
      </c>
      <c r="D54" s="23">
        <f>D51+D52</f>
        <v>97936</v>
      </c>
      <c r="E54" s="23">
        <f>E52</f>
        <v>1257</v>
      </c>
      <c r="F54" s="23">
        <f>F51+F52</f>
        <v>137115</v>
      </c>
    </row>
    <row r="56" spans="1:6" ht="60" customHeight="1">
      <c r="A56" s="17" t="s">
        <v>56</v>
      </c>
      <c r="B56" s="18"/>
      <c r="C56" s="18"/>
      <c r="D56" s="18"/>
      <c r="E56" s="18"/>
      <c r="F56" s="18"/>
    </row>
    <row r="58" spans="1:5" ht="39.75" customHeight="1">
      <c r="A58" s="2" t="s">
        <v>46</v>
      </c>
      <c r="B58" s="2" t="s">
        <v>47</v>
      </c>
      <c r="C58" s="2" t="s">
        <v>57</v>
      </c>
      <c r="D58" s="2" t="s">
        <v>58</v>
      </c>
      <c r="E58" s="2" t="s">
        <v>50</v>
      </c>
    </row>
    <row r="59" spans="1:5" ht="15">
      <c r="A59" s="2">
        <v>1</v>
      </c>
      <c r="B59" s="2">
        <v>2</v>
      </c>
      <c r="C59" s="2">
        <v>3</v>
      </c>
      <c r="D59" s="2">
        <v>4</v>
      </c>
      <c r="E59" s="2">
        <v>5</v>
      </c>
    </row>
    <row r="60" spans="1:5" ht="15">
      <c r="A60" s="2">
        <v>1</v>
      </c>
      <c r="B60" s="3"/>
      <c r="C60" s="2"/>
      <c r="D60" s="4"/>
      <c r="E60" s="2"/>
    </row>
    <row r="62" spans="1:6" ht="60" customHeight="1">
      <c r="A62" s="19" t="s">
        <v>136</v>
      </c>
      <c r="B62" s="18"/>
      <c r="C62" s="18"/>
      <c r="D62" s="18"/>
      <c r="E62" s="18"/>
      <c r="F62" s="18"/>
    </row>
    <row r="64" spans="1:5" ht="39.75" customHeight="1">
      <c r="A64" s="2" t="s">
        <v>46</v>
      </c>
      <c r="B64" s="2" t="s">
        <v>47</v>
      </c>
      <c r="C64" s="2" t="s">
        <v>57</v>
      </c>
      <c r="D64" s="2" t="s">
        <v>58</v>
      </c>
      <c r="E64" s="2" t="s">
        <v>50</v>
      </c>
    </row>
    <row r="65" spans="1:5" ht="15">
      <c r="A65" s="2">
        <v>1</v>
      </c>
      <c r="B65" s="2">
        <v>2</v>
      </c>
      <c r="C65" s="2">
        <v>3</v>
      </c>
      <c r="D65" s="2">
        <v>4</v>
      </c>
      <c r="E65" s="2">
        <v>5</v>
      </c>
    </row>
    <row r="66" spans="1:5" ht="15">
      <c r="A66" s="2">
        <v>1</v>
      </c>
      <c r="B66" s="3" t="s">
        <v>59</v>
      </c>
      <c r="C66" s="2" t="s">
        <v>60</v>
      </c>
      <c r="D66" s="2">
        <v>90</v>
      </c>
      <c r="E66" s="2" t="s">
        <v>61</v>
      </c>
    </row>
    <row r="67" spans="1:5" ht="15">
      <c r="A67" s="2">
        <v>2</v>
      </c>
      <c r="B67" s="3" t="s">
        <v>62</v>
      </c>
      <c r="C67" s="2" t="s">
        <v>60</v>
      </c>
      <c r="D67" s="2">
        <v>2</v>
      </c>
      <c r="E67" s="2">
        <v>909</v>
      </c>
    </row>
    <row r="68" spans="1:5" ht="15">
      <c r="A68" s="2">
        <v>3</v>
      </c>
      <c r="B68" s="3" t="s">
        <v>63</v>
      </c>
      <c r="C68" s="2" t="s">
        <v>64</v>
      </c>
      <c r="D68" s="2">
        <v>1</v>
      </c>
      <c r="E68" s="2" t="s">
        <v>65</v>
      </c>
    </row>
    <row r="69" spans="1:5" ht="15">
      <c r="A69" s="2"/>
      <c r="B69" s="2" t="s">
        <v>55</v>
      </c>
      <c r="C69" s="2"/>
      <c r="D69" s="2"/>
      <c r="E69" s="2">
        <f>E66+E67+E68</f>
        <v>58353</v>
      </c>
    </row>
    <row r="70" spans="1:5" ht="21">
      <c r="A70" s="14" t="s">
        <v>138</v>
      </c>
      <c r="B70" s="15" t="s">
        <v>139</v>
      </c>
      <c r="C70" s="13"/>
      <c r="D70" s="13"/>
      <c r="E70" s="13"/>
    </row>
    <row r="72" spans="1:6" ht="60" customHeight="1">
      <c r="A72" s="19" t="s">
        <v>137</v>
      </c>
      <c r="B72" s="18"/>
      <c r="C72" s="18"/>
      <c r="D72" s="18"/>
      <c r="E72" s="18"/>
      <c r="F72" s="18"/>
    </row>
    <row r="74" spans="1:5" ht="39.75" customHeight="1">
      <c r="A74" s="2" t="s">
        <v>46</v>
      </c>
      <c r="B74" s="2" t="s">
        <v>47</v>
      </c>
      <c r="C74" s="2" t="s">
        <v>57</v>
      </c>
      <c r="D74" s="2" t="s">
        <v>58</v>
      </c>
      <c r="E74" s="2" t="s">
        <v>50</v>
      </c>
    </row>
    <row r="75" spans="1:5" ht="15">
      <c r="A75" s="2">
        <v>1</v>
      </c>
      <c r="B75" s="2">
        <v>2</v>
      </c>
      <c r="C75" s="2">
        <v>3</v>
      </c>
      <c r="D75" s="2">
        <v>4</v>
      </c>
      <c r="E75" s="2">
        <v>5</v>
      </c>
    </row>
    <row r="76" spans="1:5" ht="15">
      <c r="A76" s="2"/>
      <c r="B76" s="25" t="s">
        <v>148</v>
      </c>
      <c r="C76" s="2"/>
      <c r="D76" s="2"/>
      <c r="E76" s="2"/>
    </row>
    <row r="77" spans="1:5" ht="15">
      <c r="A77" s="2">
        <v>1</v>
      </c>
      <c r="B77" s="3" t="s">
        <v>146</v>
      </c>
      <c r="C77" s="2" t="s">
        <v>66</v>
      </c>
      <c r="D77" s="2">
        <v>2</v>
      </c>
      <c r="E77" s="2" t="s">
        <v>67</v>
      </c>
    </row>
    <row r="78" spans="1:5" ht="15">
      <c r="A78" s="2">
        <v>2</v>
      </c>
      <c r="B78" s="3" t="s">
        <v>68</v>
      </c>
      <c r="C78" s="2" t="s">
        <v>69</v>
      </c>
      <c r="D78" s="2">
        <v>32</v>
      </c>
      <c r="E78" s="2" t="s">
        <v>147</v>
      </c>
    </row>
    <row r="79" spans="1:5" ht="15">
      <c r="A79" s="2"/>
      <c r="B79" s="3"/>
      <c r="C79" s="2"/>
      <c r="D79" s="2"/>
      <c r="E79" s="2"/>
    </row>
    <row r="80" spans="1:5" ht="15">
      <c r="A80" s="2">
        <v>1</v>
      </c>
      <c r="B80" s="3" t="s">
        <v>70</v>
      </c>
      <c r="C80" s="2" t="s">
        <v>71</v>
      </c>
      <c r="D80" s="2">
        <v>21</v>
      </c>
      <c r="E80" s="2" t="s">
        <v>72</v>
      </c>
    </row>
    <row r="81" spans="1:5" ht="45">
      <c r="A81" s="2">
        <f>A80+1</f>
        <v>2</v>
      </c>
      <c r="B81" s="3" t="s">
        <v>73</v>
      </c>
      <c r="C81" s="2" t="s">
        <v>64</v>
      </c>
      <c r="D81" s="2"/>
      <c r="E81" s="2" t="s">
        <v>74</v>
      </c>
    </row>
    <row r="82" spans="1:5" ht="15">
      <c r="A82" s="2">
        <f>A81+1</f>
        <v>3</v>
      </c>
      <c r="B82" s="3" t="s">
        <v>75</v>
      </c>
      <c r="C82" s="2" t="s">
        <v>71</v>
      </c>
      <c r="D82" s="2">
        <v>172</v>
      </c>
      <c r="E82" s="2" t="s">
        <v>76</v>
      </c>
    </row>
    <row r="83" spans="1:5" ht="15">
      <c r="A83" s="2">
        <f>A82+1</f>
        <v>4</v>
      </c>
      <c r="B83" s="3" t="s">
        <v>77</v>
      </c>
      <c r="C83" s="2" t="s">
        <v>64</v>
      </c>
      <c r="D83" s="2">
        <v>1</v>
      </c>
      <c r="E83" s="2">
        <v>472</v>
      </c>
    </row>
    <row r="84" spans="1:5" ht="15">
      <c r="A84" s="2">
        <f>A83+1</f>
        <v>5</v>
      </c>
      <c r="B84" s="3" t="s">
        <v>78</v>
      </c>
      <c r="C84" s="2" t="s">
        <v>64</v>
      </c>
      <c r="D84" s="2">
        <v>5</v>
      </c>
      <c r="E84" s="2">
        <v>997</v>
      </c>
    </row>
    <row r="85" spans="1:5" ht="30">
      <c r="A85" s="2">
        <f>A84+1</f>
        <v>6</v>
      </c>
      <c r="B85" s="3" t="s">
        <v>79</v>
      </c>
      <c r="C85" s="2" t="s">
        <v>71</v>
      </c>
      <c r="D85" s="2">
        <v>70</v>
      </c>
      <c r="E85" s="2">
        <v>382</v>
      </c>
    </row>
    <row r="86" spans="1:5" ht="15">
      <c r="A86" s="2">
        <f>A85+1</f>
        <v>7</v>
      </c>
      <c r="B86" s="3" t="s">
        <v>80</v>
      </c>
      <c r="C86" s="2" t="s">
        <v>60</v>
      </c>
      <c r="D86" s="2" t="s">
        <v>81</v>
      </c>
      <c r="E86" s="2" t="s">
        <v>82</v>
      </c>
    </row>
    <row r="87" spans="1:5" ht="15">
      <c r="A87" s="2"/>
      <c r="B87" s="2" t="s">
        <v>55</v>
      </c>
      <c r="C87" s="2"/>
      <c r="D87" s="2"/>
      <c r="E87" s="2" t="s">
        <v>83</v>
      </c>
    </row>
    <row r="88" spans="1:2" ht="21.75" customHeight="1">
      <c r="A88" s="14" t="s">
        <v>138</v>
      </c>
      <c r="B88" s="15" t="s">
        <v>139</v>
      </c>
    </row>
    <row r="89" spans="1:2" ht="21.75" customHeight="1">
      <c r="A89" s="14"/>
      <c r="B89" s="15"/>
    </row>
    <row r="90" spans="1:2" ht="21.75" customHeight="1">
      <c r="A90" s="14"/>
      <c r="B90" s="15"/>
    </row>
    <row r="91" spans="1:2" ht="21.75" customHeight="1">
      <c r="A91" s="14"/>
      <c r="B91" s="15"/>
    </row>
    <row r="92" spans="1:2" ht="21.75" customHeight="1">
      <c r="A92" s="14"/>
      <c r="B92" s="15"/>
    </row>
    <row r="93" spans="1:2" ht="21.75" customHeight="1">
      <c r="A93" s="14"/>
      <c r="B93" s="15"/>
    </row>
    <row r="95" spans="1:7" ht="60" customHeight="1">
      <c r="A95" s="17" t="s">
        <v>84</v>
      </c>
      <c r="B95" s="17"/>
      <c r="C95" s="17"/>
      <c r="D95" s="17"/>
      <c r="E95" s="17"/>
      <c r="F95" s="17"/>
      <c r="G95" s="1"/>
    </row>
    <row r="97" spans="1:3" ht="39.75" customHeight="1">
      <c r="A97" s="2" t="s">
        <v>4</v>
      </c>
      <c r="B97" s="2" t="s">
        <v>85</v>
      </c>
      <c r="C97" s="2" t="s">
        <v>86</v>
      </c>
    </row>
    <row r="98" spans="1:3" ht="15">
      <c r="A98" s="2">
        <v>1</v>
      </c>
      <c r="B98" s="2">
        <v>2</v>
      </c>
      <c r="C98" s="2">
        <v>3</v>
      </c>
    </row>
    <row r="99" spans="1:3" ht="30">
      <c r="A99" s="2">
        <v>1</v>
      </c>
      <c r="B99" s="3" t="s">
        <v>87</v>
      </c>
      <c r="C99" s="2">
        <v>123</v>
      </c>
    </row>
    <row r="100" spans="1:3" ht="15">
      <c r="A100" s="2" t="s">
        <v>88</v>
      </c>
      <c r="B100" s="3" t="s">
        <v>89</v>
      </c>
      <c r="C100" s="2">
        <v>11</v>
      </c>
    </row>
    <row r="101" spans="1:3" ht="15">
      <c r="A101" s="2" t="s">
        <v>90</v>
      </c>
      <c r="B101" s="3" t="s">
        <v>91</v>
      </c>
      <c r="C101" s="2">
        <v>112</v>
      </c>
    </row>
    <row r="102" spans="1:3" ht="15">
      <c r="A102" s="2">
        <v>2</v>
      </c>
      <c r="B102" s="3" t="s">
        <v>92</v>
      </c>
      <c r="C102" s="2">
        <v>16</v>
      </c>
    </row>
    <row r="103" spans="1:3" ht="15">
      <c r="A103" s="2">
        <v>3</v>
      </c>
      <c r="B103" s="3" t="s">
        <v>93</v>
      </c>
      <c r="C103" s="2">
        <v>2</v>
      </c>
    </row>
    <row r="106" spans="1:4" ht="60" customHeight="1">
      <c r="A106" s="17" t="s">
        <v>94</v>
      </c>
      <c r="B106" s="18"/>
      <c r="C106" s="18"/>
      <c r="D106" s="18"/>
    </row>
    <row r="108" spans="1:4" ht="57" customHeight="1">
      <c r="A108" s="2" t="s">
        <v>46</v>
      </c>
      <c r="B108" s="2" t="s">
        <v>95</v>
      </c>
      <c r="C108" s="2" t="s">
        <v>96</v>
      </c>
      <c r="D108" s="2" t="s">
        <v>97</v>
      </c>
    </row>
    <row r="109" spans="1:4" ht="15">
      <c r="A109" s="2">
        <v>1</v>
      </c>
      <c r="B109" s="2">
        <v>2</v>
      </c>
      <c r="C109" s="2">
        <v>3</v>
      </c>
      <c r="D109" s="2">
        <v>4</v>
      </c>
    </row>
    <row r="111" spans="1:6" ht="60" customHeight="1">
      <c r="A111" s="17" t="s">
        <v>98</v>
      </c>
      <c r="B111" s="18"/>
      <c r="C111" s="18"/>
      <c r="D111" s="18"/>
      <c r="E111" s="18"/>
      <c r="F111" s="18"/>
    </row>
    <row r="113" spans="1:5" ht="39.75" customHeight="1">
      <c r="A113" s="2" t="s">
        <v>46</v>
      </c>
      <c r="B113" s="2" t="s">
        <v>47</v>
      </c>
      <c r="C113" s="2" t="s">
        <v>57</v>
      </c>
      <c r="D113" s="2" t="s">
        <v>58</v>
      </c>
      <c r="E113" s="2" t="s">
        <v>50</v>
      </c>
    </row>
    <row r="114" spans="1:5" ht="15">
      <c r="A114" s="2">
        <v>1</v>
      </c>
      <c r="B114" s="2">
        <v>2</v>
      </c>
      <c r="C114" s="2">
        <v>3</v>
      </c>
      <c r="D114" s="2">
        <v>4</v>
      </c>
      <c r="E114" s="2">
        <v>5</v>
      </c>
    </row>
    <row r="119" spans="1:6" ht="60" customHeight="1">
      <c r="A119" s="17" t="s">
        <v>99</v>
      </c>
      <c r="B119" s="18"/>
      <c r="C119" s="18"/>
      <c r="D119" s="18"/>
      <c r="E119" s="18"/>
      <c r="F119" s="18"/>
    </row>
    <row r="121" spans="1:5" ht="39.75" customHeight="1">
      <c r="A121" s="2" t="s">
        <v>46</v>
      </c>
      <c r="B121" s="2" t="s">
        <v>47</v>
      </c>
      <c r="C121" s="2" t="s">
        <v>57</v>
      </c>
      <c r="D121" s="2" t="s">
        <v>58</v>
      </c>
      <c r="E121" s="2" t="s">
        <v>50</v>
      </c>
    </row>
    <row r="122" spans="1:5" ht="15">
      <c r="A122" s="2">
        <v>1</v>
      </c>
      <c r="B122" s="2">
        <v>2</v>
      </c>
      <c r="C122" s="2">
        <v>3</v>
      </c>
      <c r="D122" s="2">
        <v>4</v>
      </c>
      <c r="E122" s="2">
        <v>5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A1:F1"/>
    <mergeCell ref="A9:F9"/>
    <mergeCell ref="A31:F31"/>
    <mergeCell ref="A47:F47"/>
    <mergeCell ref="A95:F95"/>
    <mergeCell ref="A56:F56"/>
    <mergeCell ref="A62:F62"/>
    <mergeCell ref="A72:F72"/>
    <mergeCell ref="A106:D106"/>
    <mergeCell ref="A111:F111"/>
    <mergeCell ref="A119:F119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30"/>
  <sheetViews>
    <sheetView tabSelected="1" workbookViewId="0" topLeftCell="A4">
      <selection activeCell="F7" sqref="F7:F10"/>
    </sheetView>
  </sheetViews>
  <sheetFormatPr defaultColWidth="9.140625" defaultRowHeight="15"/>
  <cols>
    <col min="1" max="1" width="5.00390625" style="0" customWidth="1"/>
    <col min="2" max="2" width="16.8515625" style="0" customWidth="1"/>
    <col min="3" max="3" width="14.28125" style="0" customWidth="1"/>
    <col min="4" max="4" width="12.8515625" style="0" customWidth="1"/>
    <col min="5" max="5" width="13.421875" style="0" customWidth="1"/>
    <col min="6" max="6" width="13.140625" style="0" customWidth="1"/>
    <col min="7" max="7" width="12.28125" style="0" customWidth="1"/>
    <col min="8" max="8" width="9.57421875" style="0" customWidth="1"/>
    <col min="9" max="9" width="24.57421875" style="0" customWidth="1"/>
    <col min="10" max="10" width="15.00390625" style="0" customWidth="1"/>
  </cols>
  <sheetData>
    <row r="3" spans="1:10" ht="60" customHeight="1">
      <c r="A3" s="17" t="s">
        <v>100</v>
      </c>
      <c r="B3" s="17"/>
      <c r="C3" s="17"/>
      <c r="D3" s="17"/>
      <c r="E3" s="17"/>
      <c r="F3" s="17"/>
      <c r="G3" s="17"/>
      <c r="H3" s="17"/>
      <c r="I3" s="17"/>
      <c r="J3" s="1"/>
    </row>
    <row r="5" spans="1:9" ht="104.25" customHeight="1">
      <c r="A5" s="2" t="s">
        <v>101</v>
      </c>
      <c r="B5" s="2" t="s">
        <v>102</v>
      </c>
      <c r="C5" s="2" t="s">
        <v>103</v>
      </c>
      <c r="D5" s="2" t="s">
        <v>104</v>
      </c>
      <c r="E5" s="2" t="s">
        <v>105</v>
      </c>
      <c r="F5" s="2" t="s">
        <v>106</v>
      </c>
      <c r="G5" s="2" t="s">
        <v>107</v>
      </c>
      <c r="H5" s="2" t="s">
        <v>108</v>
      </c>
      <c r="I5" s="2" t="s">
        <v>109</v>
      </c>
    </row>
    <row r="6" spans="1:9" ht="1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</row>
    <row r="7" spans="1:9" ht="30">
      <c r="A7" s="2">
        <v>1</v>
      </c>
      <c r="B7" s="2" t="s">
        <v>110</v>
      </c>
      <c r="C7" s="2" t="s">
        <v>111</v>
      </c>
      <c r="D7" s="2" t="s">
        <v>112</v>
      </c>
      <c r="E7" s="2" t="s">
        <v>113</v>
      </c>
      <c r="F7" s="7">
        <v>5</v>
      </c>
      <c r="G7" s="2" t="s">
        <v>114</v>
      </c>
      <c r="H7" s="2" t="s">
        <v>115</v>
      </c>
      <c r="I7" s="2" t="s">
        <v>116</v>
      </c>
    </row>
    <row r="8" spans="1:9" ht="30">
      <c r="A8" s="2">
        <v>2</v>
      </c>
      <c r="B8" s="2" t="s">
        <v>110</v>
      </c>
      <c r="C8" s="2" t="s">
        <v>111</v>
      </c>
      <c r="D8" s="2" t="s">
        <v>117</v>
      </c>
      <c r="E8" s="2" t="s">
        <v>118</v>
      </c>
      <c r="F8" s="7">
        <v>3</v>
      </c>
      <c r="G8" s="2" t="s">
        <v>114</v>
      </c>
      <c r="H8" s="2" t="s">
        <v>115</v>
      </c>
      <c r="I8" s="2" t="s">
        <v>116</v>
      </c>
    </row>
    <row r="9" spans="1:9" ht="30">
      <c r="A9" s="2">
        <v>3</v>
      </c>
      <c r="B9" s="2" t="s">
        <v>110</v>
      </c>
      <c r="C9" s="2" t="s">
        <v>111</v>
      </c>
      <c r="D9" s="2" t="s">
        <v>119</v>
      </c>
      <c r="E9" s="2" t="s">
        <v>120</v>
      </c>
      <c r="F9" s="7">
        <v>2</v>
      </c>
      <c r="G9" s="2" t="s">
        <v>114</v>
      </c>
      <c r="H9" s="2" t="s">
        <v>115</v>
      </c>
      <c r="I9" s="2" t="s">
        <v>116</v>
      </c>
    </row>
    <row r="10" spans="1:9" ht="30">
      <c r="A10" s="2">
        <v>4</v>
      </c>
      <c r="B10" s="2" t="s">
        <v>110</v>
      </c>
      <c r="C10" s="2" t="s">
        <v>111</v>
      </c>
      <c r="D10" s="2" t="s">
        <v>121</v>
      </c>
      <c r="E10" s="2" t="s">
        <v>122</v>
      </c>
      <c r="F10" s="7">
        <v>3</v>
      </c>
      <c r="G10" s="2" t="s">
        <v>114</v>
      </c>
      <c r="H10" s="2" t="s">
        <v>115</v>
      </c>
      <c r="I10" s="2" t="s">
        <v>123</v>
      </c>
    </row>
    <row r="14" spans="1:5" ht="60" customHeight="1">
      <c r="A14" s="17" t="s">
        <v>124</v>
      </c>
      <c r="B14" s="18"/>
      <c r="C14" s="18"/>
      <c r="D14" s="18"/>
      <c r="E14" s="18"/>
    </row>
    <row r="16" spans="1:3" ht="39.75" customHeight="1">
      <c r="A16" s="2" t="s">
        <v>101</v>
      </c>
      <c r="B16" s="2" t="s">
        <v>125</v>
      </c>
      <c r="C16" s="2" t="s">
        <v>126</v>
      </c>
    </row>
    <row r="17" spans="1:3" ht="15">
      <c r="A17" s="2">
        <v>1</v>
      </c>
      <c r="B17" s="2">
        <v>2</v>
      </c>
      <c r="C17" s="2">
        <v>3</v>
      </c>
    </row>
    <row r="18" spans="1:3" ht="15">
      <c r="A18" s="2">
        <v>1</v>
      </c>
      <c r="B18" s="2">
        <v>10</v>
      </c>
      <c r="C18" s="2" t="s">
        <v>127</v>
      </c>
    </row>
    <row r="19" spans="1:3" ht="15">
      <c r="A19" s="2">
        <v>2</v>
      </c>
      <c r="B19" s="2">
        <v>11</v>
      </c>
      <c r="C19" s="2" t="s">
        <v>128</v>
      </c>
    </row>
    <row r="20" spans="1:3" ht="15">
      <c r="A20" s="2">
        <v>3</v>
      </c>
      <c r="B20" s="2">
        <v>17</v>
      </c>
      <c r="C20" s="2" t="s">
        <v>129</v>
      </c>
    </row>
    <row r="21" spans="1:3" ht="15">
      <c r="A21" s="2">
        <v>4</v>
      </c>
      <c r="B21" s="2">
        <v>25</v>
      </c>
      <c r="C21" s="2" t="s">
        <v>130</v>
      </c>
    </row>
    <row r="22" spans="1:3" ht="15">
      <c r="A22" s="2">
        <v>5</v>
      </c>
      <c r="B22" s="2">
        <v>28</v>
      </c>
      <c r="C22" s="2" t="s">
        <v>131</v>
      </c>
    </row>
    <row r="23" spans="1:3" ht="15">
      <c r="A23" s="2">
        <v>6</v>
      </c>
      <c r="B23" s="2">
        <v>31</v>
      </c>
      <c r="C23" s="2" t="s">
        <v>132</v>
      </c>
    </row>
    <row r="24" spans="1:3" ht="15">
      <c r="A24" s="2">
        <v>7</v>
      </c>
      <c r="B24" s="2">
        <v>34</v>
      </c>
      <c r="C24" s="2" t="s">
        <v>133</v>
      </c>
    </row>
    <row r="25" spans="1:3" ht="15">
      <c r="A25" s="2">
        <v>8</v>
      </c>
      <c r="B25" s="2">
        <v>52</v>
      </c>
      <c r="C25" s="2" t="s">
        <v>134</v>
      </c>
    </row>
    <row r="26" spans="1:3" ht="15">
      <c r="A26" s="2">
        <v>9</v>
      </c>
      <c r="B26" s="2">
        <v>95</v>
      </c>
      <c r="C26" s="2" t="s">
        <v>135</v>
      </c>
    </row>
    <row r="28" spans="1:5" ht="15">
      <c r="A28" s="16" t="s">
        <v>140</v>
      </c>
      <c r="E28" s="16" t="s">
        <v>141</v>
      </c>
    </row>
    <row r="30" spans="1:5" ht="15">
      <c r="A30" s="16" t="s">
        <v>142</v>
      </c>
      <c r="E30" s="16" t="s">
        <v>143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4:E14"/>
    <mergeCell ref="A3:I3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nastya</cp:lastModifiedBy>
  <cp:lastPrinted>2015-03-30T05:04:39Z</cp:lastPrinted>
  <dcterms:created xsi:type="dcterms:W3CDTF">2015-03-23T11:19:12Z</dcterms:created>
  <dcterms:modified xsi:type="dcterms:W3CDTF">2015-03-31T04:07:27Z</dcterms:modified>
  <cp:category/>
  <cp:version/>
  <cp:contentType/>
  <cp:contentStatus/>
</cp:coreProperties>
</file>