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<sst xmlns="http://schemas.openxmlformats.org/spreadsheetml/2006/main" count="236" uniqueCount="168">
  <si>
    <t>Отчет об исполнении управляющей организацией договора управления дома 
 № 43 по ул. Пермякова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</si>
  <si>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</si>
  <si>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</si>
  <si>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</si>
  <si>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</si>
  <si>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</si>
  <si>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</si>
  <si>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</si>
  <si>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</si>
  <si>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</si>
  <si>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</si>
  <si>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</si>
  <si>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</si>
  <si>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</si>
  <si>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</si>
  <si>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</si>
  <si>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</si>
  <si>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</si>
  <si>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</si>
  <si>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</si>
  <si>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</si>
  <si>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</si>
  <si>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</si>
  <si>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</si>
  <si>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</si>
  <si>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</si>
  <si>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</si>
  <si>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</si>
  <si>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</si>
  <si>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</si>
  <si>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</si>
  <si>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</si>
  <si>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</si>
  <si>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</si>
  <si>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</si>
  <si>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</si>
  <si>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</si>
  <si>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</si>
  <si>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</si>
  <si>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</si>
  <si>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</si>
  <si>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</si>
  <si>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</si>
  <si>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</si>
  <si>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</si>
  <si>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</si>
  <si>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</si>
  <si>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</si>
  <si>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</si>
  <si>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66 396</t>
  </si>
  <si>
    <t>125 510</t>
  </si>
  <si>
    <t>Дополнительные доходы</t>
  </si>
  <si>
    <t>ИТОГО</t>
  </si>
  <si>
    <t>4. Текущий ремонт, в т.ч.</t>
  </si>
  <si>
    <t>Ед.изм.</t>
  </si>
  <si>
    <t>Объем</t>
  </si>
  <si>
    <t>тамбуры</t>
  </si>
  <si>
    <t>отопление</t>
  </si>
  <si>
    <t>430 039</t>
  </si>
  <si>
    <t>тепловые узлы</t>
  </si>
  <si>
    <t>шт</t>
  </si>
  <si>
    <t>40 416</t>
  </si>
  <si>
    <t>470 455</t>
  </si>
  <si>
    <t>6. Сезонные работы (благоустройство, обрезка деревьев, вывоз снега и пр.)</t>
  </si>
  <si>
    <t>ремонт зеленых насаждений</t>
  </si>
  <si>
    <t>4 056</t>
  </si>
  <si>
    <t>м2</t>
  </si>
  <si>
    <t>раз</t>
  </si>
  <si>
    <t>33 750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</si>
  <si>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</si>
  <si>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</si>
  <si>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</si>
  <si>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9 698</t>
  </si>
  <si>
    <t>Завоз песка в песочницы</t>
  </si>
  <si>
    <t>Ремонт ограждений и их покраска</t>
  </si>
  <si>
    <t>п.м.</t>
  </si>
  <si>
    <t>2 443</t>
  </si>
  <si>
    <t>Ремонт урн и их покраска</t>
  </si>
  <si>
    <t>1 595</t>
  </si>
  <si>
    <t>Побелка бордюров, расположенных на дворовой части</t>
  </si>
  <si>
    <t>Укос травы</t>
  </si>
  <si>
    <t>6 080</t>
  </si>
  <si>
    <t>83 779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</si>
  <si>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</si>
  <si>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</si>
  <si>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</si>
  <si>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</si>
  <si>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</si>
  <si>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</si>
  <si>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</si>
  <si>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</si>
  <si>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</si>
  <si>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</si>
  <si>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</si>
  <si>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</si>
  <si>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</si>
  <si>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</si>
  <si>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</si>
  <si>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</si>
  <si>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</si>
  <si>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</si>
  <si>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</si>
  <si>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</si>
  <si>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</si>
  <si>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</si>
  <si>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</si>
  <si>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</si>
  <si>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</si>
  <si>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</si>
  <si>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Дом</t>
  </si>
  <si>
    <t>ГВС</t>
  </si>
  <si>
    <t>Акт № 06.2014.GVS.88726</t>
  </si>
  <si>
    <t>23.06.2014 9:10-23.06.2014 14:00,14.06.2014 0:00-15.06.2014 6:00</t>
  </si>
  <si>
    <t>час.</t>
  </si>
  <si>
    <t>100%</t>
  </si>
  <si>
    <t>Тепло Тюмени</t>
  </si>
  <si>
    <t>Акт № 07.2014.GVS.88726</t>
  </si>
  <si>
    <t>04.07.2014 9:00-05.07.2014 2:50,24.07.2014 15:30-31.07.2014 23:59</t>
  </si>
  <si>
    <t>Акт № 08.2014.GVS.88726</t>
  </si>
  <si>
    <t>01.08.2014 0:00-06.08.2014 16:35,06.08.2014 16:35-07.08.2014 21:40</t>
  </si>
  <si>
    <t>Акт № 10.2014.GVS.88726</t>
  </si>
  <si>
    <t>07.10.2014 20:00-08.10.2014 10:20,29.10.2014 10:00-29.10.2014 22:45,08.10.2014 10:20-09.10.2014 5:20,16.10.2014 9:40-17.10.2014 0:15</t>
  </si>
  <si>
    <t>Акт № 11.2014.GVS.88726</t>
  </si>
  <si>
    <t>12.11.2014 9:55-13.11.2014 2:50,11.11.2014 14:30-12.11.2014 15:25,07.11.2014 9:20-07.11.2014 10:40</t>
  </si>
  <si>
    <t>10. Сведения о должниках на 01.01.2015</t>
  </si>
  <si>
    <t>Номер квартиры</t>
  </si>
  <si>
    <t>Сумма долга</t>
  </si>
  <si>
    <t>11 190</t>
  </si>
  <si>
    <t>7 743</t>
  </si>
  <si>
    <t>45 144</t>
  </si>
  <si>
    <t>8 014</t>
  </si>
  <si>
    <t>10 417</t>
  </si>
  <si>
    <t>52 029</t>
  </si>
  <si>
    <t>62 931</t>
  </si>
  <si>
    <t>16 834</t>
  </si>
  <si>
    <t>66 823</t>
  </si>
  <si>
    <t>14 939</t>
  </si>
  <si>
    <t>16 124</t>
  </si>
  <si>
    <t>16 760</t>
  </si>
  <si>
    <t>25 480</t>
  </si>
  <si>
    <t>5 437</t>
  </si>
  <si>
    <t>23 995</t>
  </si>
  <si>
    <t>37 636</t>
  </si>
  <si>
    <t>25 217</t>
  </si>
  <si>
    <t>лестничные клетки</t>
  </si>
  <si>
    <t>грунт 20 м3 и песок 10 м3</t>
  </si>
  <si>
    <t>замена почт.ящиков в колличестве 97 секций, состоящих из 20 почт.ящ. в подъездах с№1 по №8</t>
  </si>
  <si>
    <t>секц</t>
  </si>
  <si>
    <t>м</t>
  </si>
  <si>
    <t>5. Подготовка к сезонной эксплуатации*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</si>
  <si>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</si>
  <si>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</si>
  <si>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</si>
  <si>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</si>
  <si>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</si>
  <si>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</si>
  <si>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2.1.</t>
  </si>
  <si>
    <t>в т.ч. тамбуры</t>
  </si>
  <si>
    <t>Механизированная уборка</t>
  </si>
  <si>
    <t>24 320</t>
  </si>
  <si>
    <t xml:space="preserve">вывоз снега </t>
  </si>
  <si>
    <t>Фасад (м/сайдинг ВГ; фактурная отделка цоколя; козырьки из п/листа; крыльца;              ОБ; ДБ ВГ и МК)</t>
  </si>
  <si>
    <t>ВГ-154,84м2; Ц-232,48м2;                      козырьки-133,12м2; крыльца (плитка тротуарная)-144,45м2; ограждения-22,23м;                                ОБ ПВХ-44,58м2/32шт;                               ДБ-74,52м2/(8+8)шт;</t>
  </si>
  <si>
    <t xml:space="preserve">Электроснабжение (подвал, стояки, эл/щитовая, МОП)            </t>
  </si>
  <si>
    <t>3268,08м; дверки к щитам-40шт; а/выкл.25А-300шт, 40А-100шт; светильник светодиодн.-64шт; ВРУ 1-11-10-2шт; ВРУ 1-48-03-2шт; счетчик Меркурий-4шт</t>
  </si>
  <si>
    <t>Подвальное помещение (отмостка,продухи)</t>
  </si>
  <si>
    <t>отмостка-240,66м2;                                         ОБ ПВХ-9,57м2/33шт;                           Ж-9,95м2/33шт;</t>
  </si>
  <si>
    <t>"Тепло Тюмени"-филиал ОАО "СУЭНКО"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</si>
</sst>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  <numFmt numFmtId="167" formatCode="0.0"/>
  </numFmts>
  <fonts count="40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166" fontId="0" fillId="0" borderId="11" xfId="0" applyNumberFormat="1" applyFill="1" applyBorder="1" applyAlignment="1" applyProtection="1">
      <alignment horizontal="center" vertical="center" wrapText="1"/>
      <protection/>
    </xf>
    <xf numFmtId="166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wrapText="1"/>
      <protection/>
    </xf>
    <xf numFmtId="0" fontId="5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vertical="center" wrapText="1"/>
    </xf>
    <xf numFmtId="0" fontId="0" fillId="0" borderId="12" xfId="0" applyFont="1" applyFill="1" applyBorder="1" applyAlignment="1" applyProtection="1">
      <alignment horizontal="center" vertical="center"/>
      <protection/>
    </xf>
    <xf numFmtId="1" fontId="21" fillId="34" borderId="12" xfId="0" applyNumberFormat="1" applyFont="1" applyFill="1" applyBorder="1" applyAlignment="1">
      <alignment horizontal="center" vertical="center"/>
    </xf>
    <xf numFmtId="1" fontId="21" fillId="0" borderId="12" xfId="0" applyNumberFormat="1" applyFont="1" applyBorder="1" applyAlignment="1">
      <alignment horizontal="center" vertical="center"/>
    </xf>
    <xf numFmtId="1" fontId="0" fillId="0" borderId="12" xfId="0" applyNumberForma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workbookViewId="0" topLeftCell="A128">
      <selection activeCell="G130" sqref="G130"/>
    </sheetView>
  </sheetViews>
  <sheetFormatPr defaultColWidth="9.140625" defaultRowHeight="15"/>
  <cols>
    <col min="1" max="1" width="8.00390625" style="0" customWidth="1"/>
    <col min="2" max="2" width="47.8515625" style="0" customWidth="1"/>
    <col min="3" max="6" width="17.421875" style="0" customWidth="1"/>
    <col min="7" max="7" width="20.00390625" style="0" customWidth="1"/>
  </cols>
  <sheetData>
    <row r="1" spans="1:7" ht="165.75" customHeight="1">
      <c r="A1" s="28" t="s">
        <v>0</v>
      </c>
      <c r="B1" s="28"/>
      <c r="C1" s="28"/>
      <c r="D1" s="28"/>
      <c r="E1" s="28"/>
      <c r="F1" s="28"/>
      <c r="G1" s="1"/>
    </row>
    <row r="6" spans="2:3" ht="18.75">
      <c r="B6" s="4" t="s">
        <v>1</v>
      </c>
      <c r="C6" s="4">
        <v>1976</v>
      </c>
    </row>
    <row r="7" spans="2:3" ht="18.75">
      <c r="B7" s="4" t="s">
        <v>2</v>
      </c>
      <c r="C7" s="4">
        <v>5235.4</v>
      </c>
    </row>
    <row r="9" spans="1:7" ht="60" customHeight="1">
      <c r="A9" s="26" t="s">
        <v>3</v>
      </c>
      <c r="B9" s="26"/>
      <c r="C9" s="26"/>
      <c r="D9" s="26"/>
      <c r="E9" s="26"/>
      <c r="F9" s="26"/>
      <c r="G9" s="1"/>
    </row>
    <row r="11" spans="1:6" ht="55.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5">
        <f>C26</f>
        <v>361077.4906</v>
      </c>
      <c r="D13" s="5">
        <f>D26</f>
        <v>1435307.8074999999</v>
      </c>
      <c r="E13" s="5">
        <f>E26</f>
        <v>1281859.3082</v>
      </c>
      <c r="F13" s="5">
        <f>F26</f>
        <v>514525.9898999999</v>
      </c>
    </row>
    <row r="14" spans="1:6" ht="45">
      <c r="A14" s="2" t="s">
        <v>12</v>
      </c>
      <c r="B14" s="3" t="s">
        <v>13</v>
      </c>
      <c r="C14" s="5">
        <v>86029.5373</v>
      </c>
      <c r="D14" s="5">
        <v>295110.9243</v>
      </c>
      <c r="E14" s="5">
        <v>267255.0851</v>
      </c>
      <c r="F14" s="5">
        <v>113885.3765</v>
      </c>
    </row>
    <row r="15" spans="1:6" ht="15">
      <c r="A15" s="2" t="s">
        <v>14</v>
      </c>
      <c r="B15" s="3" t="s">
        <v>15</v>
      </c>
      <c r="C15" s="5">
        <v>24607.3296</v>
      </c>
      <c r="D15" s="5">
        <v>95243.6421</v>
      </c>
      <c r="E15" s="5">
        <v>85185.5653</v>
      </c>
      <c r="F15" s="5">
        <v>34665.4064</v>
      </c>
    </row>
    <row r="16" spans="1:6" ht="15">
      <c r="A16" s="2" t="s">
        <v>16</v>
      </c>
      <c r="B16" s="3" t="s">
        <v>17</v>
      </c>
      <c r="C16" s="5">
        <v>36350.3428</v>
      </c>
      <c r="D16" s="5">
        <v>131057.8302</v>
      </c>
      <c r="E16" s="5">
        <v>117538.15</v>
      </c>
      <c r="F16" s="5">
        <v>49870.023</v>
      </c>
    </row>
    <row r="17" spans="1:6" ht="30">
      <c r="A17" s="2" t="s">
        <v>18</v>
      </c>
      <c r="B17" s="3" t="s">
        <v>19</v>
      </c>
      <c r="C17" s="5">
        <v>19246.3459</v>
      </c>
      <c r="D17" s="5">
        <v>66932.9052</v>
      </c>
      <c r="E17" s="5">
        <v>60539.4751</v>
      </c>
      <c r="F17" s="5">
        <v>25639.776</v>
      </c>
    </row>
    <row r="18" spans="1:6" ht="30">
      <c r="A18" s="2" t="s">
        <v>20</v>
      </c>
      <c r="B18" s="3" t="s">
        <v>22</v>
      </c>
      <c r="C18" s="5">
        <v>1254.0413</v>
      </c>
      <c r="D18" s="5">
        <v>1876.5468</v>
      </c>
      <c r="E18" s="5">
        <v>1870.9994</v>
      </c>
      <c r="F18" s="5">
        <v>1259.5887</v>
      </c>
    </row>
    <row r="19" spans="1:6" ht="15">
      <c r="A19" s="2" t="s">
        <v>21</v>
      </c>
      <c r="B19" s="3" t="s">
        <v>23</v>
      </c>
      <c r="C19" s="5">
        <v>4571.4777</v>
      </c>
      <c r="D19" s="5">
        <v>0</v>
      </c>
      <c r="E19" s="5">
        <v>2120.8953</v>
      </c>
      <c r="F19" s="5">
        <v>2450.5824</v>
      </c>
    </row>
    <row r="20" spans="1:6" ht="15">
      <c r="A20" s="2" t="s">
        <v>24</v>
      </c>
      <c r="B20" s="3" t="s">
        <v>25</v>
      </c>
      <c r="C20" s="5">
        <v>51290.6327</v>
      </c>
      <c r="D20" s="5">
        <v>227720.5104</v>
      </c>
      <c r="E20" s="5">
        <v>201188.872</v>
      </c>
      <c r="F20" s="5">
        <v>77822.2711</v>
      </c>
    </row>
    <row r="21" spans="1:6" ht="15">
      <c r="A21" s="2" t="s">
        <v>26</v>
      </c>
      <c r="B21" s="3" t="s">
        <v>27</v>
      </c>
      <c r="C21" s="5">
        <v>140782.1558</v>
      </c>
      <c r="D21" s="5">
        <v>509519.3922</v>
      </c>
      <c r="E21" s="5">
        <v>458479.454</v>
      </c>
      <c r="F21" s="5">
        <v>191822.094</v>
      </c>
    </row>
    <row r="22" spans="1:6" ht="15">
      <c r="A22" s="2" t="s">
        <v>28</v>
      </c>
      <c r="B22" s="3" t="s">
        <v>29</v>
      </c>
      <c r="C22" s="5">
        <v>17066.3557</v>
      </c>
      <c r="D22" s="5">
        <v>144542.3232</v>
      </c>
      <c r="E22" s="5">
        <v>125510.2541</v>
      </c>
      <c r="F22" s="5">
        <v>36098.4248</v>
      </c>
    </row>
    <row r="23" spans="1:6" ht="15">
      <c r="A23" s="2" t="s">
        <v>30</v>
      </c>
      <c r="B23" s="3" t="s">
        <v>31</v>
      </c>
      <c r="C23" s="5">
        <v>38182.8581</v>
      </c>
      <c r="D23" s="5">
        <v>107749.0215</v>
      </c>
      <c r="E23" s="5">
        <v>99876.2481</v>
      </c>
      <c r="F23" s="5">
        <v>46055.6315</v>
      </c>
    </row>
    <row r="24" spans="1:6" ht="15">
      <c r="A24" s="2" t="s">
        <v>32</v>
      </c>
      <c r="B24" s="3" t="s">
        <v>33</v>
      </c>
      <c r="C24" s="5">
        <v>27725.951</v>
      </c>
      <c r="D24" s="5">
        <v>92558.6629</v>
      </c>
      <c r="E24" s="5">
        <v>85112.8282</v>
      </c>
      <c r="F24" s="5">
        <v>35171.7857</v>
      </c>
    </row>
    <row r="25" spans="1:6" ht="15">
      <c r="A25" s="2" t="s">
        <v>34</v>
      </c>
      <c r="B25" s="3" t="s">
        <v>35</v>
      </c>
      <c r="C25" s="5">
        <v>0</v>
      </c>
      <c r="D25" s="5">
        <v>58106.973</v>
      </c>
      <c r="E25" s="5">
        <v>44436.5667</v>
      </c>
      <c r="F25" s="5">
        <v>13670.4063</v>
      </c>
    </row>
    <row r="26" spans="1:6" ht="15">
      <c r="A26" s="3"/>
      <c r="B26" s="3" t="s">
        <v>36</v>
      </c>
      <c r="C26" s="5">
        <f>SUM(C15:C25)</f>
        <v>361077.4906</v>
      </c>
      <c r="D26" s="5">
        <f>SUM(D15:D25)</f>
        <v>1435307.8074999999</v>
      </c>
      <c r="E26" s="5">
        <f>SUM(E15:E25)</f>
        <v>1281859.3082</v>
      </c>
      <c r="F26" s="5">
        <f>SUM(F15:F25)</f>
        <v>514525.9898999999</v>
      </c>
    </row>
    <row r="27" spans="1:6" ht="15">
      <c r="A27" s="3"/>
      <c r="B27" s="3" t="s">
        <v>37</v>
      </c>
      <c r="C27" s="6"/>
      <c r="D27" s="6"/>
      <c r="E27" s="5">
        <v>89.30901800309479</v>
      </c>
      <c r="F27" s="6"/>
    </row>
    <row r="30" spans="1:7" ht="60" customHeight="1">
      <c r="A30" s="26" t="s">
        <v>38</v>
      </c>
      <c r="B30" s="26"/>
      <c r="C30" s="26"/>
      <c r="D30" s="26"/>
      <c r="E30" s="26"/>
      <c r="F30" s="26"/>
      <c r="G30" s="1"/>
    </row>
    <row r="33" spans="1:6" ht="53.2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5">
        <v>320803.77</v>
      </c>
      <c r="D35" s="5">
        <v>1591138.565</v>
      </c>
      <c r="E35" s="5">
        <v>1285731.558</v>
      </c>
      <c r="F35" s="5">
        <v>458429.827</v>
      </c>
    </row>
    <row r="36" spans="1:6" ht="15">
      <c r="A36" s="2" t="s">
        <v>12</v>
      </c>
      <c r="B36" s="3" t="s">
        <v>40</v>
      </c>
      <c r="C36" s="5">
        <v>5272.2508</v>
      </c>
      <c r="D36" s="5">
        <v>11627.8404</v>
      </c>
      <c r="E36" s="5">
        <v>12578.4128</v>
      </c>
      <c r="F36" s="5">
        <v>4321.6784</v>
      </c>
    </row>
    <row r="37" spans="1:6" ht="15">
      <c r="A37" s="2" t="s">
        <v>26</v>
      </c>
      <c r="B37" s="3" t="s">
        <v>41</v>
      </c>
      <c r="C37" s="5">
        <v>315531.5192</v>
      </c>
      <c r="D37" s="5">
        <v>1579510.7246</v>
      </c>
      <c r="E37" s="5">
        <v>1273153.1452</v>
      </c>
      <c r="F37" s="5">
        <v>454108.1486</v>
      </c>
    </row>
    <row r="38" spans="3:6" ht="15">
      <c r="C38" s="7"/>
      <c r="D38" s="7"/>
      <c r="E38" s="7"/>
      <c r="F38" s="7"/>
    </row>
    <row r="39" spans="1:6" ht="15">
      <c r="A39" s="3"/>
      <c r="B39" s="3" t="s">
        <v>36</v>
      </c>
      <c r="C39" s="5">
        <v>320803.77</v>
      </c>
      <c r="D39" s="5">
        <v>1591138.565</v>
      </c>
      <c r="E39" s="5">
        <v>1285731.558</v>
      </c>
      <c r="F39" s="5">
        <v>458429.827</v>
      </c>
    </row>
    <row r="40" spans="1:6" ht="15">
      <c r="A40" s="3"/>
      <c r="B40" s="3" t="s">
        <v>37</v>
      </c>
      <c r="C40" s="6"/>
      <c r="D40" s="6"/>
      <c r="E40" s="5">
        <v>80.80575672553069</v>
      </c>
      <c r="F40" s="6"/>
    </row>
    <row r="41" spans="1:6" ht="15">
      <c r="A41" s="8"/>
      <c r="B41" s="8"/>
      <c r="C41" s="9"/>
      <c r="D41" s="9"/>
      <c r="E41" s="10"/>
      <c r="F41" s="9"/>
    </row>
    <row r="42" spans="1:6" ht="15">
      <c r="A42" s="8"/>
      <c r="B42" s="8"/>
      <c r="C42" s="9"/>
      <c r="D42" s="9"/>
      <c r="E42" s="10"/>
      <c r="F42" s="9"/>
    </row>
    <row r="43" spans="1:6" ht="15">
      <c r="A43" s="8"/>
      <c r="B43" s="8"/>
      <c r="C43" s="9"/>
      <c r="D43" s="9"/>
      <c r="E43" s="10"/>
      <c r="F43" s="9"/>
    </row>
    <row r="44" spans="1:6" ht="15">
      <c r="A44" s="8"/>
      <c r="B44" s="8"/>
      <c r="C44" s="9"/>
      <c r="D44" s="9"/>
      <c r="E44" s="10"/>
      <c r="F44" s="9"/>
    </row>
    <row r="45" spans="1:6" ht="15">
      <c r="A45" s="8"/>
      <c r="B45" s="8"/>
      <c r="C45" s="9"/>
      <c r="D45" s="9"/>
      <c r="E45" s="10"/>
      <c r="F45" s="9"/>
    </row>
    <row r="46" spans="1:6" ht="15">
      <c r="A46" s="8"/>
      <c r="B46" s="8"/>
      <c r="C46" s="9"/>
      <c r="D46" s="9"/>
      <c r="E46" s="10"/>
      <c r="F46" s="9"/>
    </row>
    <row r="47" spans="1:6" ht="15">
      <c r="A47" s="8"/>
      <c r="B47" s="8"/>
      <c r="C47" s="9"/>
      <c r="D47" s="9"/>
      <c r="E47" s="10"/>
      <c r="F47" s="9"/>
    </row>
    <row r="48" spans="1:6" ht="15">
      <c r="A48" s="8"/>
      <c r="B48" s="8"/>
      <c r="C48" s="9"/>
      <c r="D48" s="9"/>
      <c r="E48" s="10"/>
      <c r="F48" s="9"/>
    </row>
    <row r="50" spans="1:7" ht="60" customHeight="1">
      <c r="A50" s="26" t="s">
        <v>42</v>
      </c>
      <c r="B50" s="26"/>
      <c r="C50" s="26"/>
      <c r="D50" s="26"/>
      <c r="E50" s="26"/>
      <c r="F50" s="26"/>
      <c r="G50" s="1"/>
    </row>
    <row r="52" spans="1:6" ht="39.75" customHeight="1">
      <c r="A52" s="2" t="s">
        <v>43</v>
      </c>
      <c r="B52" s="2" t="s">
        <v>44</v>
      </c>
      <c r="C52" s="2" t="s">
        <v>45</v>
      </c>
      <c r="D52" s="2" t="s">
        <v>46</v>
      </c>
      <c r="E52" s="2" t="s">
        <v>47</v>
      </c>
      <c r="F52" s="2" t="s">
        <v>48</v>
      </c>
    </row>
    <row r="53" spans="1:6" ht="15">
      <c r="A53" s="2">
        <v>1</v>
      </c>
      <c r="B53" s="2">
        <v>2</v>
      </c>
      <c r="C53" s="2">
        <v>3</v>
      </c>
      <c r="D53" s="2">
        <v>4</v>
      </c>
      <c r="E53" s="2">
        <v>5</v>
      </c>
      <c r="F53" s="2">
        <v>6</v>
      </c>
    </row>
    <row r="54" spans="1:6" s="31" customFormat="1" ht="15">
      <c r="A54" s="30">
        <v>1</v>
      </c>
      <c r="B54" s="30" t="s">
        <v>29</v>
      </c>
      <c r="C54" s="30" t="s">
        <v>49</v>
      </c>
      <c r="D54" s="30" t="s">
        <v>50</v>
      </c>
      <c r="E54" s="30">
        <f>E67-E55</f>
        <v>677172</v>
      </c>
      <c r="F54" s="30">
        <f>C54+D54-E54</f>
        <v>-485266</v>
      </c>
    </row>
    <row r="55" spans="1:6" s="31" customFormat="1" ht="15">
      <c r="A55" s="30">
        <v>2</v>
      </c>
      <c r="B55" s="30" t="s">
        <v>51</v>
      </c>
      <c r="C55" s="30">
        <v>20258</v>
      </c>
      <c r="D55" s="30">
        <v>2169</v>
      </c>
      <c r="E55" s="30">
        <v>22427</v>
      </c>
      <c r="F55" s="30">
        <f>C55+D55-E55</f>
        <v>0</v>
      </c>
    </row>
    <row r="56" spans="1:6" ht="15">
      <c r="A56" s="2" t="s">
        <v>156</v>
      </c>
      <c r="B56" s="32" t="s">
        <v>157</v>
      </c>
      <c r="C56" s="2"/>
      <c r="D56" s="2"/>
      <c r="E56" s="2">
        <f>E55</f>
        <v>22427</v>
      </c>
      <c r="F56" s="2"/>
    </row>
    <row r="57" spans="1:6" s="31" customFormat="1" ht="15">
      <c r="A57" s="30"/>
      <c r="B57" s="30" t="s">
        <v>52</v>
      </c>
      <c r="C57" s="30">
        <f>C54+C55</f>
        <v>86654</v>
      </c>
      <c r="D57" s="30">
        <f>D54+D55</f>
        <v>127679</v>
      </c>
      <c r="E57" s="30">
        <f>E54+E55</f>
        <v>699599</v>
      </c>
      <c r="F57" s="30">
        <f>F54</f>
        <v>-485266</v>
      </c>
    </row>
    <row r="59" spans="1:6" ht="60" customHeight="1">
      <c r="A59" s="26" t="s">
        <v>53</v>
      </c>
      <c r="B59" s="27"/>
      <c r="C59" s="27"/>
      <c r="D59" s="27"/>
      <c r="E59" s="27"/>
      <c r="F59" s="27"/>
    </row>
    <row r="61" spans="1:5" ht="39.75" customHeight="1">
      <c r="A61" s="2" t="s">
        <v>43</v>
      </c>
      <c r="B61" s="2" t="s">
        <v>44</v>
      </c>
      <c r="C61" s="2" t="s">
        <v>54</v>
      </c>
      <c r="D61" s="2" t="s">
        <v>55</v>
      </c>
      <c r="E61" s="2" t="s">
        <v>47</v>
      </c>
    </row>
    <row r="62" spans="1:5" ht="15">
      <c r="A62" s="2">
        <v>1</v>
      </c>
      <c r="B62" s="2">
        <v>2</v>
      </c>
      <c r="C62" s="2">
        <v>3</v>
      </c>
      <c r="D62" s="2">
        <v>4</v>
      </c>
      <c r="E62" s="2">
        <v>5</v>
      </c>
    </row>
    <row r="63" spans="1:5" ht="15">
      <c r="A63" s="2">
        <v>1</v>
      </c>
      <c r="B63" s="3" t="s">
        <v>56</v>
      </c>
      <c r="C63" s="2"/>
      <c r="D63" s="5"/>
      <c r="E63" s="2">
        <v>261772</v>
      </c>
    </row>
    <row r="64" spans="1:5" ht="15">
      <c r="A64" s="12">
        <v>2</v>
      </c>
      <c r="B64" s="16" t="s">
        <v>144</v>
      </c>
      <c r="C64" s="12"/>
      <c r="D64" s="20"/>
      <c r="E64" s="2">
        <v>395237</v>
      </c>
    </row>
    <row r="65" spans="1:5" ht="15">
      <c r="A65" s="14">
        <v>3</v>
      </c>
      <c r="B65" s="13" t="s">
        <v>145</v>
      </c>
      <c r="C65" s="19" t="s">
        <v>70</v>
      </c>
      <c r="D65" s="21">
        <v>30</v>
      </c>
      <c r="E65" s="15">
        <v>16885</v>
      </c>
    </row>
    <row r="66" spans="1:5" ht="30">
      <c r="A66" s="14">
        <v>4</v>
      </c>
      <c r="B66" s="18" t="s">
        <v>146</v>
      </c>
      <c r="C66" s="19" t="s">
        <v>147</v>
      </c>
      <c r="D66" s="21">
        <v>97</v>
      </c>
      <c r="E66" s="15">
        <v>25705</v>
      </c>
    </row>
    <row r="67" spans="1:5" s="31" customFormat="1" ht="15">
      <c r="A67" s="33"/>
      <c r="B67" s="33" t="s">
        <v>52</v>
      </c>
      <c r="C67" s="33"/>
      <c r="D67" s="33"/>
      <c r="E67" s="30">
        <f>E63+E64+E65+E66</f>
        <v>699599</v>
      </c>
    </row>
    <row r="69" spans="1:6" ht="60" customHeight="1">
      <c r="A69" s="29" t="s">
        <v>149</v>
      </c>
      <c r="B69" s="27"/>
      <c r="C69" s="27"/>
      <c r="D69" s="27"/>
      <c r="E69" s="27"/>
      <c r="F69" s="27"/>
    </row>
    <row r="71" spans="1:5" ht="39.75" customHeight="1">
      <c r="A71" s="2" t="s">
        <v>43</v>
      </c>
      <c r="B71" s="2" t="s">
        <v>44</v>
      </c>
      <c r="C71" s="2" t="s">
        <v>54</v>
      </c>
      <c r="D71" s="2" t="s">
        <v>55</v>
      </c>
      <c r="E71" s="2" t="s">
        <v>47</v>
      </c>
    </row>
    <row r="72" spans="1:5" ht="15">
      <c r="A72" s="2">
        <v>1</v>
      </c>
      <c r="B72" s="2">
        <v>2</v>
      </c>
      <c r="C72" s="2">
        <v>3</v>
      </c>
      <c r="D72" s="2">
        <v>4</v>
      </c>
      <c r="E72" s="2">
        <v>5</v>
      </c>
    </row>
    <row r="73" spans="1:5" ht="15">
      <c r="A73" s="2">
        <v>1</v>
      </c>
      <c r="B73" s="3" t="s">
        <v>57</v>
      </c>
      <c r="C73" s="22" t="s">
        <v>148</v>
      </c>
      <c r="D73" s="2">
        <v>350</v>
      </c>
      <c r="E73" s="2" t="s">
        <v>58</v>
      </c>
    </row>
    <row r="74" spans="1:5" ht="15">
      <c r="A74" s="2">
        <v>2</v>
      </c>
      <c r="B74" s="3" t="s">
        <v>59</v>
      </c>
      <c r="C74" s="2" t="s">
        <v>60</v>
      </c>
      <c r="D74" s="2">
        <v>4</v>
      </c>
      <c r="E74" s="2" t="s">
        <v>61</v>
      </c>
    </row>
    <row r="75" spans="1:5" ht="15">
      <c r="A75" s="2"/>
      <c r="B75" s="2" t="s">
        <v>52</v>
      </c>
      <c r="C75" s="2"/>
      <c r="D75" s="2"/>
      <c r="E75" s="2" t="s">
        <v>62</v>
      </c>
    </row>
    <row r="76" spans="1:5" ht="21">
      <c r="A76" s="24" t="s">
        <v>150</v>
      </c>
      <c r="B76" s="25" t="s">
        <v>151</v>
      </c>
      <c r="C76" s="23"/>
      <c r="D76" s="23"/>
      <c r="E76" s="23"/>
    </row>
    <row r="78" spans="1:6" ht="60" customHeight="1">
      <c r="A78" s="26" t="s">
        <v>63</v>
      </c>
      <c r="B78" s="27"/>
      <c r="C78" s="27"/>
      <c r="D78" s="27"/>
      <c r="E78" s="27"/>
      <c r="F78" s="27"/>
    </row>
    <row r="80" spans="1:5" ht="39.75" customHeight="1">
      <c r="A80" s="12" t="s">
        <v>43</v>
      </c>
      <c r="B80" s="12" t="s">
        <v>44</v>
      </c>
      <c r="C80" s="12" t="s">
        <v>54</v>
      </c>
      <c r="D80" s="12" t="s">
        <v>55</v>
      </c>
      <c r="E80" s="12" t="s">
        <v>47</v>
      </c>
    </row>
    <row r="81" spans="1:5" ht="15">
      <c r="A81" s="14">
        <v>1</v>
      </c>
      <c r="B81" s="14">
        <v>2</v>
      </c>
      <c r="C81" s="14">
        <v>3</v>
      </c>
      <c r="D81" s="14">
        <v>4</v>
      </c>
      <c r="E81" s="14">
        <v>5</v>
      </c>
    </row>
    <row r="82" spans="1:5" ht="15">
      <c r="A82" s="13"/>
      <c r="B82" s="35" t="s">
        <v>160</v>
      </c>
      <c r="C82" s="13"/>
      <c r="D82" s="13"/>
      <c r="E82" s="13"/>
    </row>
    <row r="83" spans="1:5" ht="15">
      <c r="A83" s="17">
        <v>1</v>
      </c>
      <c r="B83" s="34" t="s">
        <v>158</v>
      </c>
      <c r="C83" s="17" t="s">
        <v>67</v>
      </c>
      <c r="D83" s="17">
        <v>9</v>
      </c>
      <c r="E83" s="17" t="s">
        <v>68</v>
      </c>
    </row>
    <row r="84" spans="1:5" ht="15">
      <c r="A84" s="2">
        <v>2</v>
      </c>
      <c r="B84" s="3" t="s">
        <v>69</v>
      </c>
      <c r="C84" s="2" t="s">
        <v>70</v>
      </c>
      <c r="D84" s="2">
        <v>128</v>
      </c>
      <c r="E84" s="2" t="s">
        <v>159</v>
      </c>
    </row>
    <row r="85" spans="1:5" ht="15">
      <c r="A85" s="2"/>
      <c r="B85" s="3"/>
      <c r="C85" s="2"/>
      <c r="D85" s="2"/>
      <c r="E85" s="2"/>
    </row>
    <row r="86" spans="1:5" ht="45">
      <c r="A86" s="2">
        <v>1</v>
      </c>
      <c r="B86" s="3" t="s">
        <v>71</v>
      </c>
      <c r="C86" s="2" t="s">
        <v>60</v>
      </c>
      <c r="D86" s="2"/>
      <c r="E86" s="2" t="s">
        <v>72</v>
      </c>
    </row>
    <row r="87" spans="1:5" ht="15">
      <c r="A87" s="2">
        <v>2</v>
      </c>
      <c r="B87" s="3" t="s">
        <v>73</v>
      </c>
      <c r="C87" s="2" t="s">
        <v>70</v>
      </c>
      <c r="D87" s="2">
        <v>2</v>
      </c>
      <c r="E87" s="2">
        <v>965</v>
      </c>
    </row>
    <row r="88" spans="1:5" ht="15">
      <c r="A88" s="2">
        <v>3</v>
      </c>
      <c r="B88" s="3" t="s">
        <v>74</v>
      </c>
      <c r="C88" s="2" t="s">
        <v>75</v>
      </c>
      <c r="D88" s="2">
        <v>45</v>
      </c>
      <c r="E88" s="2" t="s">
        <v>76</v>
      </c>
    </row>
    <row r="89" spans="1:5" ht="15">
      <c r="A89" s="2">
        <v>4</v>
      </c>
      <c r="B89" s="3" t="s">
        <v>77</v>
      </c>
      <c r="C89" s="2" t="s">
        <v>60</v>
      </c>
      <c r="D89" s="2">
        <v>8</v>
      </c>
      <c r="E89" s="2" t="s">
        <v>78</v>
      </c>
    </row>
    <row r="90" spans="1:5" ht="30">
      <c r="A90" s="2">
        <v>5</v>
      </c>
      <c r="B90" s="3" t="s">
        <v>79</v>
      </c>
      <c r="C90" s="2" t="s">
        <v>75</v>
      </c>
      <c r="D90" s="2">
        <v>160</v>
      </c>
      <c r="E90" s="2">
        <v>872</v>
      </c>
    </row>
    <row r="91" spans="1:5" ht="15">
      <c r="A91" s="2">
        <v>6</v>
      </c>
      <c r="B91" s="3" t="s">
        <v>80</v>
      </c>
      <c r="C91" s="2" t="s">
        <v>66</v>
      </c>
      <c r="D91" s="2">
        <v>950</v>
      </c>
      <c r="E91" s="2" t="s">
        <v>81</v>
      </c>
    </row>
    <row r="92" spans="1:5" ht="15">
      <c r="A92" s="2">
        <v>7</v>
      </c>
      <c r="B92" s="3" t="s">
        <v>64</v>
      </c>
      <c r="C92" s="2" t="s">
        <v>60</v>
      </c>
      <c r="D92" s="2"/>
      <c r="E92" s="2" t="s">
        <v>65</v>
      </c>
    </row>
    <row r="93" spans="1:5" ht="15">
      <c r="A93" s="2"/>
      <c r="B93" s="2" t="s">
        <v>52</v>
      </c>
      <c r="C93" s="2"/>
      <c r="D93" s="2"/>
      <c r="E93" s="2" t="s">
        <v>82</v>
      </c>
    </row>
    <row r="94" spans="1:2" ht="21">
      <c r="A94" s="24" t="s">
        <v>150</v>
      </c>
      <c r="B94" s="25" t="s">
        <v>151</v>
      </c>
    </row>
    <row r="95" spans="1:2" ht="21">
      <c r="A95" s="24"/>
      <c r="B95" s="25"/>
    </row>
    <row r="96" spans="1:2" ht="21">
      <c r="A96" s="24"/>
      <c r="B96" s="25"/>
    </row>
    <row r="97" spans="1:2" ht="21">
      <c r="A97" s="24"/>
      <c r="B97" s="25"/>
    </row>
    <row r="98" spans="1:2" ht="21">
      <c r="A98" s="24"/>
      <c r="B98" s="25"/>
    </row>
    <row r="99" spans="1:2" ht="21">
      <c r="A99" s="24"/>
      <c r="B99" s="25"/>
    </row>
    <row r="100" spans="1:2" ht="21">
      <c r="A100" s="24"/>
      <c r="B100" s="25"/>
    </row>
    <row r="101" spans="1:2" ht="21">
      <c r="A101" s="24"/>
      <c r="B101" s="25"/>
    </row>
    <row r="103" spans="1:7" ht="60" customHeight="1">
      <c r="A103" s="26" t="s">
        <v>83</v>
      </c>
      <c r="B103" s="26"/>
      <c r="C103" s="26"/>
      <c r="D103" s="26"/>
      <c r="E103" s="26"/>
      <c r="F103" s="26"/>
      <c r="G103" s="1"/>
    </row>
    <row r="105" spans="1:3" ht="39.75" customHeight="1">
      <c r="A105" s="2" t="s">
        <v>4</v>
      </c>
      <c r="B105" s="2" t="s">
        <v>84</v>
      </c>
      <c r="C105" s="2" t="s">
        <v>85</v>
      </c>
    </row>
    <row r="106" spans="1:3" ht="15">
      <c r="A106" s="2">
        <v>1</v>
      </c>
      <c r="B106" s="2">
        <v>2</v>
      </c>
      <c r="C106" s="2">
        <v>3</v>
      </c>
    </row>
    <row r="107" spans="1:3" ht="30">
      <c r="A107" s="2">
        <v>1</v>
      </c>
      <c r="B107" s="3" t="s">
        <v>86</v>
      </c>
      <c r="C107" s="2">
        <v>228</v>
      </c>
    </row>
    <row r="108" spans="1:3" ht="15">
      <c r="A108" s="2" t="s">
        <v>87</v>
      </c>
      <c r="B108" s="3" t="s">
        <v>88</v>
      </c>
      <c r="C108" s="2">
        <v>15</v>
      </c>
    </row>
    <row r="109" spans="1:3" ht="15">
      <c r="A109" s="2" t="s">
        <v>89</v>
      </c>
      <c r="B109" s="3" t="s">
        <v>90</v>
      </c>
      <c r="C109" s="2">
        <v>213</v>
      </c>
    </row>
    <row r="110" spans="1:3" ht="15">
      <c r="A110" s="2">
        <v>2</v>
      </c>
      <c r="B110" s="3" t="s">
        <v>91</v>
      </c>
      <c r="C110" s="2">
        <v>14</v>
      </c>
    </row>
    <row r="111" spans="1:3" ht="15">
      <c r="A111" s="2">
        <v>3</v>
      </c>
      <c r="B111" s="3" t="s">
        <v>92</v>
      </c>
      <c r="C111" s="2">
        <v>5</v>
      </c>
    </row>
    <row r="114" spans="1:4" ht="60" customHeight="1">
      <c r="A114" s="26" t="s">
        <v>93</v>
      </c>
      <c r="B114" s="27"/>
      <c r="C114" s="27"/>
      <c r="D114" s="27"/>
    </row>
    <row r="116" spans="1:4" ht="61.5" customHeight="1">
      <c r="A116" s="2" t="s">
        <v>43</v>
      </c>
      <c r="B116" s="2" t="s">
        <v>94</v>
      </c>
      <c r="C116" s="2" t="s">
        <v>95</v>
      </c>
      <c r="D116" s="2" t="s">
        <v>96</v>
      </c>
    </row>
    <row r="117" spans="1:4" ht="15">
      <c r="A117" s="2">
        <v>1</v>
      </c>
      <c r="B117" s="2">
        <v>2</v>
      </c>
      <c r="C117" s="2">
        <v>3</v>
      </c>
      <c r="D117" s="2">
        <v>4</v>
      </c>
    </row>
    <row r="119" spans="1:6" ht="60" customHeight="1">
      <c r="A119" s="26" t="s">
        <v>97</v>
      </c>
      <c r="B119" s="27"/>
      <c r="C119" s="27"/>
      <c r="D119" s="27"/>
      <c r="E119" s="27"/>
      <c r="F119" s="27"/>
    </row>
    <row r="121" spans="1:5" ht="39.75" customHeight="1">
      <c r="A121" s="14" t="s">
        <v>43</v>
      </c>
      <c r="B121" s="14" t="s">
        <v>44</v>
      </c>
      <c r="C121" s="14" t="s">
        <v>54</v>
      </c>
      <c r="D121" s="14" t="s">
        <v>55</v>
      </c>
      <c r="E121" s="14" t="s">
        <v>47</v>
      </c>
    </row>
    <row r="122" spans="1:5" ht="15">
      <c r="A122" s="14">
        <v>1</v>
      </c>
      <c r="B122" s="14">
        <v>2</v>
      </c>
      <c r="C122" s="14">
        <v>3</v>
      </c>
      <c r="D122" s="14">
        <v>4</v>
      </c>
      <c r="E122" s="14">
        <v>5</v>
      </c>
    </row>
    <row r="126" spans="1:6" ht="60" customHeight="1">
      <c r="A126" s="26" t="s">
        <v>98</v>
      </c>
      <c r="B126" s="27"/>
      <c r="C126" s="27"/>
      <c r="D126" s="27"/>
      <c r="E126" s="27"/>
      <c r="F126" s="27"/>
    </row>
    <row r="128" spans="1:4" ht="39.75" customHeight="1">
      <c r="A128" s="2" t="s">
        <v>43</v>
      </c>
      <c r="B128" s="2" t="s">
        <v>44</v>
      </c>
      <c r="C128" s="2" t="s">
        <v>55</v>
      </c>
      <c r="D128" s="2" t="s">
        <v>47</v>
      </c>
    </row>
    <row r="129" spans="1:4" ht="15">
      <c r="A129" s="12">
        <v>1</v>
      </c>
      <c r="B129" s="12">
        <v>2</v>
      </c>
      <c r="C129" s="12">
        <v>4</v>
      </c>
      <c r="D129" s="12">
        <v>5</v>
      </c>
    </row>
    <row r="130" spans="1:4" ht="165.75">
      <c r="A130" s="36">
        <v>1</v>
      </c>
      <c r="B130" s="37" t="s">
        <v>161</v>
      </c>
      <c r="C130" s="40" t="s">
        <v>162</v>
      </c>
      <c r="D130" s="42">
        <f>2542336.18*1.18</f>
        <v>2999956.6924</v>
      </c>
    </row>
    <row r="131" spans="1:4" ht="127.5">
      <c r="A131" s="41">
        <v>2</v>
      </c>
      <c r="B131" s="38" t="s">
        <v>163</v>
      </c>
      <c r="C131" s="40" t="s">
        <v>164</v>
      </c>
      <c r="D131" s="42">
        <f>(1180158.93+210050.9)*1.18</f>
        <v>1640447.5993999997</v>
      </c>
    </row>
    <row r="132" spans="1:4" ht="51">
      <c r="A132" s="41">
        <v>3</v>
      </c>
      <c r="B132" s="39" t="s">
        <v>165</v>
      </c>
      <c r="C132" s="40" t="s">
        <v>166</v>
      </c>
      <c r="D132" s="43">
        <f>(305319.46+5245.48)*1.18</f>
        <v>366466.62919999997</v>
      </c>
    </row>
    <row r="133" spans="1:4" ht="15">
      <c r="A133" s="13"/>
      <c r="B133" s="45" t="s">
        <v>52</v>
      </c>
      <c r="C133" s="13"/>
      <c r="D133" s="44">
        <f>SUM(D130:D132)</f>
        <v>5006870.921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78:F78"/>
    <mergeCell ref="A114:D114"/>
    <mergeCell ref="A119:F119"/>
    <mergeCell ref="A126:F126"/>
    <mergeCell ref="A1:F1"/>
    <mergeCell ref="A9:F9"/>
    <mergeCell ref="A30:F30"/>
    <mergeCell ref="A50:F50"/>
    <mergeCell ref="A103:F103"/>
    <mergeCell ref="A59:F59"/>
    <mergeCell ref="A69:F69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9"/>
  <sheetViews>
    <sheetView tabSelected="1" workbookViewId="0" topLeftCell="A7">
      <selection activeCell="I8" sqref="I8:I11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3" width="13.7109375" style="0" customWidth="1"/>
    <col min="4" max="4" width="12.8515625" style="0" customWidth="1"/>
    <col min="5" max="5" width="24.28125" style="0" customWidth="1"/>
    <col min="6" max="6" width="15.00390625" style="0" customWidth="1"/>
    <col min="7" max="7" width="13.140625" style="0" customWidth="1"/>
    <col min="8" max="8" width="9.57421875" style="0" customWidth="1"/>
    <col min="9" max="9" width="18.421875" style="0" customWidth="1"/>
    <col min="10" max="10" width="15.00390625" style="0" customWidth="1"/>
  </cols>
  <sheetData>
    <row r="3" spans="1:10" ht="60" customHeight="1">
      <c r="A3" s="26" t="s">
        <v>99</v>
      </c>
      <c r="B3" s="26"/>
      <c r="C3" s="26"/>
      <c r="D3" s="26"/>
      <c r="E3" s="26"/>
      <c r="F3" s="26"/>
      <c r="G3" s="26"/>
      <c r="H3" s="26"/>
      <c r="I3" s="26"/>
      <c r="J3" s="1"/>
    </row>
    <row r="5" spans="1:9" ht="90">
      <c r="A5" s="2" t="s">
        <v>100</v>
      </c>
      <c r="B5" s="2" t="s">
        <v>101</v>
      </c>
      <c r="C5" s="2" t="s">
        <v>102</v>
      </c>
      <c r="D5" s="2" t="s">
        <v>103</v>
      </c>
      <c r="E5" s="2" t="s">
        <v>104</v>
      </c>
      <c r="F5" s="2" t="s">
        <v>105</v>
      </c>
      <c r="G5" s="2" t="s">
        <v>106</v>
      </c>
      <c r="H5" s="2" t="s">
        <v>107</v>
      </c>
      <c r="I5" s="2" t="s">
        <v>108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60">
      <c r="A7" s="2">
        <v>1</v>
      </c>
      <c r="B7" s="2" t="s">
        <v>109</v>
      </c>
      <c r="C7" s="2" t="s">
        <v>110</v>
      </c>
      <c r="D7" s="2" t="s">
        <v>111</v>
      </c>
      <c r="E7" s="2" t="s">
        <v>112</v>
      </c>
      <c r="F7" s="5">
        <v>27</v>
      </c>
      <c r="G7" s="2" t="s">
        <v>113</v>
      </c>
      <c r="H7" s="2" t="s">
        <v>114</v>
      </c>
      <c r="I7" s="2" t="s">
        <v>115</v>
      </c>
    </row>
    <row r="8" spans="1:9" ht="45">
      <c r="A8" s="2">
        <v>2</v>
      </c>
      <c r="B8" s="2" t="s">
        <v>109</v>
      </c>
      <c r="C8" s="2" t="s">
        <v>110</v>
      </c>
      <c r="D8" s="2" t="s">
        <v>116</v>
      </c>
      <c r="E8" s="2" t="s">
        <v>117</v>
      </c>
      <c r="F8" s="5">
        <v>186</v>
      </c>
      <c r="G8" s="2" t="s">
        <v>113</v>
      </c>
      <c r="H8" s="2" t="s">
        <v>114</v>
      </c>
      <c r="I8" s="46" t="s">
        <v>167</v>
      </c>
    </row>
    <row r="9" spans="1:9" ht="60">
      <c r="A9" s="2">
        <v>3</v>
      </c>
      <c r="B9" s="2" t="s">
        <v>109</v>
      </c>
      <c r="C9" s="2" t="s">
        <v>110</v>
      </c>
      <c r="D9" s="2" t="s">
        <v>118</v>
      </c>
      <c r="E9" s="2" t="s">
        <v>119</v>
      </c>
      <c r="F9" s="5">
        <v>158</v>
      </c>
      <c r="G9" s="2" t="s">
        <v>113</v>
      </c>
      <c r="H9" s="2" t="s">
        <v>114</v>
      </c>
      <c r="I9" s="46" t="s">
        <v>167</v>
      </c>
    </row>
    <row r="10" spans="1:9" ht="105">
      <c r="A10" s="2">
        <v>4</v>
      </c>
      <c r="B10" s="2" t="s">
        <v>109</v>
      </c>
      <c r="C10" s="2" t="s">
        <v>110</v>
      </c>
      <c r="D10" s="2" t="s">
        <v>120</v>
      </c>
      <c r="E10" s="2" t="s">
        <v>121</v>
      </c>
      <c r="F10" s="5">
        <v>53</v>
      </c>
      <c r="G10" s="2" t="s">
        <v>113</v>
      </c>
      <c r="H10" s="2" t="s">
        <v>114</v>
      </c>
      <c r="I10" s="46" t="s">
        <v>167</v>
      </c>
    </row>
    <row r="11" spans="1:9" ht="75">
      <c r="A11" s="2">
        <v>5</v>
      </c>
      <c r="B11" s="2" t="s">
        <v>109</v>
      </c>
      <c r="C11" s="2" t="s">
        <v>110</v>
      </c>
      <c r="D11" s="2" t="s">
        <v>122</v>
      </c>
      <c r="E11" s="2" t="s">
        <v>123</v>
      </c>
      <c r="F11" s="5">
        <v>29</v>
      </c>
      <c r="G11" s="2" t="s">
        <v>113</v>
      </c>
      <c r="H11" s="2" t="s">
        <v>114</v>
      </c>
      <c r="I11" s="46" t="s">
        <v>167</v>
      </c>
    </row>
    <row r="15" spans="1:5" ht="60" customHeight="1">
      <c r="A15" s="26" t="s">
        <v>124</v>
      </c>
      <c r="B15" s="27"/>
      <c r="C15" s="27"/>
      <c r="D15" s="27"/>
      <c r="E15" s="27"/>
    </row>
    <row r="17" spans="1:3" ht="39.75" customHeight="1">
      <c r="A17" s="2" t="s">
        <v>100</v>
      </c>
      <c r="B17" s="2" t="s">
        <v>125</v>
      </c>
      <c r="C17" s="2" t="s">
        <v>126</v>
      </c>
    </row>
    <row r="18" spans="1:3" ht="15">
      <c r="A18" s="2">
        <v>1</v>
      </c>
      <c r="B18" s="2">
        <v>2</v>
      </c>
      <c r="C18" s="2">
        <v>3</v>
      </c>
    </row>
    <row r="19" spans="1:3" ht="15">
      <c r="A19" s="2">
        <v>1</v>
      </c>
      <c r="B19" s="2">
        <v>6</v>
      </c>
      <c r="C19" s="2" t="s">
        <v>127</v>
      </c>
    </row>
    <row r="20" spans="1:3" ht="15">
      <c r="A20" s="2">
        <v>2</v>
      </c>
      <c r="B20" s="2">
        <v>13</v>
      </c>
      <c r="C20" s="2" t="s">
        <v>128</v>
      </c>
    </row>
    <row r="21" spans="1:3" ht="15">
      <c r="A21" s="2">
        <v>3</v>
      </c>
      <c r="B21" s="2">
        <v>19</v>
      </c>
      <c r="C21" s="2" t="s">
        <v>129</v>
      </c>
    </row>
    <row r="22" spans="1:3" ht="15">
      <c r="A22" s="2">
        <v>4</v>
      </c>
      <c r="B22" s="2">
        <v>23</v>
      </c>
      <c r="C22" s="2" t="s">
        <v>130</v>
      </c>
    </row>
    <row r="23" spans="1:3" ht="15">
      <c r="A23" s="2">
        <v>5</v>
      </c>
      <c r="B23" s="2">
        <v>35</v>
      </c>
      <c r="C23" s="2" t="s">
        <v>131</v>
      </c>
    </row>
    <row r="24" spans="1:3" ht="15">
      <c r="A24" s="2">
        <v>6</v>
      </c>
      <c r="B24" s="2">
        <v>35</v>
      </c>
      <c r="C24" s="2" t="s">
        <v>132</v>
      </c>
    </row>
    <row r="25" spans="1:3" ht="15">
      <c r="A25" s="2">
        <v>7</v>
      </c>
      <c r="B25" s="2">
        <v>39</v>
      </c>
      <c r="C25" s="2" t="s">
        <v>133</v>
      </c>
    </row>
    <row r="26" spans="1:3" ht="15">
      <c r="A26" s="2">
        <v>8</v>
      </c>
      <c r="B26" s="2">
        <v>44</v>
      </c>
      <c r="C26" s="2" t="s">
        <v>134</v>
      </c>
    </row>
    <row r="27" spans="1:3" ht="15">
      <c r="A27" s="2">
        <v>9</v>
      </c>
      <c r="B27" s="2">
        <v>47</v>
      </c>
      <c r="C27" s="2" t="s">
        <v>135</v>
      </c>
    </row>
    <row r="28" spans="1:3" ht="15">
      <c r="A28" s="2">
        <v>10</v>
      </c>
      <c r="B28" s="2">
        <v>57</v>
      </c>
      <c r="C28" s="2" t="s">
        <v>136</v>
      </c>
    </row>
    <row r="29" spans="1:3" ht="15">
      <c r="A29" s="2">
        <v>11</v>
      </c>
      <c r="B29" s="2">
        <v>59</v>
      </c>
      <c r="C29" s="2" t="s">
        <v>137</v>
      </c>
    </row>
    <row r="30" spans="1:3" ht="15">
      <c r="A30" s="2">
        <v>12</v>
      </c>
      <c r="B30" s="2">
        <v>59</v>
      </c>
      <c r="C30" s="2" t="s">
        <v>138</v>
      </c>
    </row>
    <row r="31" spans="1:3" ht="15">
      <c r="A31" s="2">
        <v>13</v>
      </c>
      <c r="B31" s="2">
        <v>71</v>
      </c>
      <c r="C31" s="2" t="s">
        <v>139</v>
      </c>
    </row>
    <row r="32" spans="1:3" ht="15">
      <c r="A32" s="2">
        <v>14</v>
      </c>
      <c r="B32" s="2">
        <v>72</v>
      </c>
      <c r="C32" s="2" t="s">
        <v>140</v>
      </c>
    </row>
    <row r="33" spans="1:3" ht="15">
      <c r="A33" s="2">
        <v>15</v>
      </c>
      <c r="B33" s="2">
        <v>91</v>
      </c>
      <c r="C33" s="2" t="s">
        <v>141</v>
      </c>
    </row>
    <row r="34" spans="1:3" ht="15">
      <c r="A34" s="2">
        <v>16</v>
      </c>
      <c r="B34" s="2">
        <v>95</v>
      </c>
      <c r="C34" s="2" t="s">
        <v>142</v>
      </c>
    </row>
    <row r="35" spans="1:3" ht="15">
      <c r="A35" s="2">
        <v>17</v>
      </c>
      <c r="B35" s="2">
        <v>96</v>
      </c>
      <c r="C35" s="2" t="s">
        <v>143</v>
      </c>
    </row>
    <row r="37" spans="1:5" ht="15">
      <c r="A37" s="11" t="s">
        <v>152</v>
      </c>
      <c r="E37" s="11" t="s">
        <v>153</v>
      </c>
    </row>
    <row r="39" spans="1:5" ht="15">
      <c r="A39" s="11" t="s">
        <v>154</v>
      </c>
      <c r="E39" s="11" t="s">
        <v>155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5:E15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2015-03-30T09:01:42Z</cp:lastPrinted>
  <dcterms:created xsi:type="dcterms:W3CDTF">2015-03-25T08:40:47Z</dcterms:created>
  <dcterms:modified xsi:type="dcterms:W3CDTF">2015-03-31T09:41:35Z</dcterms:modified>
  <cp:category/>
  <cp:version/>
  <cp:contentType/>
  <cp:contentStatus/>
</cp:coreProperties>
</file>