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<sst xmlns="http://schemas.openxmlformats.org/spreadsheetml/2006/main" count="186" uniqueCount="138">
  <si>
    <t>Отчет об исполнении управляющей организацией договора управления дома 
 № 127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</si>
  <si>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</si>
  <si>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</si>
  <si>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</si>
  <si>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</si>
  <si>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</si>
  <si>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</si>
  <si>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</si>
  <si>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</si>
  <si>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</si>
  <si>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</si>
  <si>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</si>
  <si>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</si>
  <si>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</si>
  <si>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</si>
  <si>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</si>
  <si>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</si>
  <si>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</si>
  <si>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</si>
  <si>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</si>
  <si>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</si>
  <si>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</si>
  <si>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</si>
  <si>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</si>
  <si>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</si>
  <si>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</si>
  <si>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</si>
  <si>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</si>
  <si>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</si>
  <si>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</si>
  <si>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</si>
  <si>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</si>
  <si>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</si>
  <si>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</si>
  <si>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</si>
  <si>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</si>
  <si>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</si>
  <si>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</si>
  <si>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</si>
  <si>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</si>
  <si>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</si>
  <si>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</si>
  <si>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</si>
  <si>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</si>
  <si>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</si>
  <si>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</si>
  <si>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</si>
  <si>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</si>
  <si>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</si>
  <si>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</si>
  <si>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</si>
  <si>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</si>
  <si>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46 268</t>
  </si>
  <si>
    <t>74 354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</si>
  <si>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</si>
  <si>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</si>
  <si>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</si>
  <si>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</si>
  <si>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</si>
  <si>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группы+ козырьки</t>
  </si>
  <si>
    <t>46 119</t>
  </si>
  <si>
    <t>пол</t>
  </si>
  <si>
    <t>9 612</t>
  </si>
  <si>
    <t>светильники</t>
  </si>
  <si>
    <t>18 240</t>
  </si>
  <si>
    <t>остекление</t>
  </si>
  <si>
    <t>м2</t>
  </si>
  <si>
    <t>тепловые узлы</t>
  </si>
  <si>
    <t>шт</t>
  </si>
  <si>
    <t>20 208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</si>
  <si>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</si>
  <si>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</si>
  <si>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</si>
  <si>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</si>
  <si>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</si>
  <si>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</si>
  <si>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</si>
  <si>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</si>
  <si>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</si>
  <si>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</si>
  <si>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</si>
  <si>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</si>
  <si>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</si>
  <si>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</si>
  <si>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</si>
  <si>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</si>
  <si>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</si>
  <si>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</si>
  <si>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</si>
  <si>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</si>
  <si>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</si>
  <si>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</si>
  <si>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</si>
  <si>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</si>
  <si>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</si>
  <si>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</si>
  <si>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41-80</t>
  </si>
  <si>
    <t>Лифты</t>
  </si>
  <si>
    <t>Акт № 1-12 от 25/12/14</t>
  </si>
  <si>
    <t>01/12/2014-25/12/2014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</si>
  <si>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</si>
  <si>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</si>
  <si>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</si>
  <si>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</si>
  <si>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</si>
  <si>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</si>
  <si>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5 565</t>
  </si>
  <si>
    <t>12 076</t>
  </si>
  <si>
    <t>6 196</t>
  </si>
  <si>
    <t>13 639</t>
  </si>
  <si>
    <t>27 021</t>
  </si>
  <si>
    <t>6 218</t>
  </si>
  <si>
    <t>61 291</t>
  </si>
  <si>
    <t>5 306</t>
  </si>
  <si>
    <t>75 743</t>
  </si>
  <si>
    <t>45 760</t>
  </si>
  <si>
    <t>лестничные клетки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</si>
  <si>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</si>
  <si>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</si>
  <si>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</si>
  <si>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</si>
  <si>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</si>
  <si>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</si>
  <si>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</si>
  <si>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</si>
  <si>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</si>
  <si>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Вывоз снега на полигон</t>
  </si>
  <si>
    <t>м3</t>
  </si>
  <si>
    <t>Завоз песка в песочницы</t>
  </si>
  <si>
    <t>Укос травы</t>
  </si>
  <si>
    <t>в т.ч. лестничные клетки</t>
  </si>
  <si>
    <t>подъезд</t>
  </si>
  <si>
    <t>Механизированная уборка</t>
  </si>
  <si>
    <t>11 723</t>
  </si>
  <si>
    <t>7 957</t>
  </si>
  <si>
    <t>2 388</t>
  </si>
  <si>
    <t>22 308</t>
  </si>
  <si>
    <t xml:space="preserve">вывоз снега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</si>
</sst>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06">
      <selection activeCell="F88" sqref="F88"/>
    </sheetView>
  </sheetViews>
  <sheetFormatPr defaultColWidth="9.140625" defaultRowHeight="15"/>
  <cols>
    <col min="1" max="1" width="7.28125" style="0" customWidth="1"/>
    <col min="2" max="2" width="47.7109375" style="0" customWidth="1"/>
    <col min="3" max="3" width="18.28125" style="0" customWidth="1"/>
    <col min="4" max="4" width="18.57421875" style="0" customWidth="1"/>
    <col min="5" max="5" width="18.140625" style="0" customWidth="1"/>
    <col min="6" max="6" width="17.57421875" style="0" customWidth="1"/>
    <col min="7" max="7" width="20.00390625" style="0" customWidth="1"/>
  </cols>
  <sheetData>
    <row r="1" spans="1:7" ht="151.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4" t="s">
        <v>1</v>
      </c>
      <c r="C6" s="4">
        <v>1990</v>
      </c>
    </row>
    <row r="7" spans="2:3" ht="18.75">
      <c r="B7" s="4" t="s">
        <v>2</v>
      </c>
      <c r="C7" s="4">
        <v>4264.6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54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/>
      <c r="D13" s="5"/>
      <c r="E13" s="5"/>
      <c r="F13" s="5"/>
    </row>
    <row r="14" spans="1:6" ht="45">
      <c r="A14" s="2" t="s">
        <v>12</v>
      </c>
      <c r="B14" s="3" t="s">
        <v>13</v>
      </c>
      <c r="C14" s="5">
        <v>57315.7253</v>
      </c>
      <c r="D14" s="5">
        <v>308074.704</v>
      </c>
      <c r="E14" s="5">
        <v>306123.1716</v>
      </c>
      <c r="F14" s="5">
        <v>59267.2577</v>
      </c>
    </row>
    <row r="15" spans="1:6" ht="15">
      <c r="A15" s="2" t="s">
        <v>14</v>
      </c>
      <c r="B15" s="3" t="s">
        <v>15</v>
      </c>
      <c r="C15" s="5">
        <v>14922.6992</v>
      </c>
      <c r="D15" s="5">
        <v>85974.336</v>
      </c>
      <c r="E15" s="5">
        <v>84600.2242</v>
      </c>
      <c r="F15" s="5">
        <v>16296.811</v>
      </c>
    </row>
    <row r="16" spans="1:6" ht="15">
      <c r="A16" s="2" t="s">
        <v>16</v>
      </c>
      <c r="B16" s="3" t="s">
        <v>17</v>
      </c>
      <c r="C16" s="5">
        <v>24178.2296</v>
      </c>
      <c r="D16" s="5">
        <v>135102.528</v>
      </c>
      <c r="E16" s="5">
        <v>133534.1133</v>
      </c>
      <c r="F16" s="5">
        <v>25746.6443</v>
      </c>
    </row>
    <row r="17" spans="1:6" ht="30">
      <c r="A17" s="2" t="s">
        <v>18</v>
      </c>
      <c r="B17" s="3" t="s">
        <v>19</v>
      </c>
      <c r="C17" s="5">
        <v>9751.2828</v>
      </c>
      <c r="D17" s="5">
        <v>54245.712</v>
      </c>
      <c r="E17" s="5">
        <v>53627.0344</v>
      </c>
      <c r="F17" s="5">
        <v>10369.9604</v>
      </c>
    </row>
    <row r="18" spans="1:6" ht="30">
      <c r="A18" s="2" t="s">
        <v>20</v>
      </c>
      <c r="B18" s="3" t="s">
        <v>22</v>
      </c>
      <c r="C18" s="5">
        <v>4408.4999</v>
      </c>
      <c r="D18" s="5">
        <v>32752.128</v>
      </c>
      <c r="E18" s="5">
        <v>31296.5046</v>
      </c>
      <c r="F18" s="5">
        <v>5864.1233</v>
      </c>
    </row>
    <row r="19" spans="1:6" ht="15">
      <c r="A19" s="2" t="s">
        <v>21</v>
      </c>
      <c r="B19" s="3" t="s">
        <v>23</v>
      </c>
      <c r="C19" s="5">
        <v>4055.0138</v>
      </c>
      <c r="D19" s="5">
        <v>0</v>
      </c>
      <c r="E19" s="5">
        <v>3065.2951</v>
      </c>
      <c r="F19" s="5">
        <v>989.7187</v>
      </c>
    </row>
    <row r="20" spans="1:6" ht="15">
      <c r="A20" s="2" t="s">
        <v>24</v>
      </c>
      <c r="B20" s="3" t="s">
        <v>25</v>
      </c>
      <c r="C20" s="5">
        <v>17789.0778</v>
      </c>
      <c r="D20" s="5">
        <v>114632.448</v>
      </c>
      <c r="E20" s="5">
        <v>111188.674</v>
      </c>
      <c r="F20" s="5">
        <v>21232.8518</v>
      </c>
    </row>
    <row r="21" spans="1:6" ht="15">
      <c r="A21" s="2" t="s">
        <v>26</v>
      </c>
      <c r="B21" s="3" t="s">
        <v>27</v>
      </c>
      <c r="C21" s="5">
        <v>50495.8187</v>
      </c>
      <c r="D21" s="5">
        <v>252293.736</v>
      </c>
      <c r="E21" s="5">
        <v>253527.8068</v>
      </c>
      <c r="F21" s="5">
        <v>49261.7479</v>
      </c>
    </row>
    <row r="22" spans="1:6" ht="15">
      <c r="A22" s="2" t="s">
        <v>28</v>
      </c>
      <c r="B22" s="3" t="s">
        <v>29</v>
      </c>
      <c r="C22" s="5">
        <v>6780.1939</v>
      </c>
      <c r="D22" s="5">
        <v>81368.568</v>
      </c>
      <c r="E22" s="5">
        <v>74353.5015</v>
      </c>
      <c r="F22" s="5">
        <v>13795.2604</v>
      </c>
    </row>
    <row r="23" spans="1:6" ht="15">
      <c r="A23" s="2" t="s">
        <v>30</v>
      </c>
      <c r="B23" s="3" t="s">
        <v>31</v>
      </c>
      <c r="C23" s="5">
        <f>19536.0061-3530.36</f>
        <v>16005.646099999998</v>
      </c>
      <c r="D23" s="5">
        <v>92115.36</v>
      </c>
      <c r="E23" s="5">
        <v>89951.29</v>
      </c>
      <c r="F23" s="5">
        <f>18169.8559</f>
        <v>18169.8559</v>
      </c>
    </row>
    <row r="24" spans="1:6" ht="15">
      <c r="A24" s="2" t="s">
        <v>32</v>
      </c>
      <c r="B24" s="3" t="s">
        <v>33</v>
      </c>
      <c r="C24" s="5">
        <v>15162.3394</v>
      </c>
      <c r="D24" s="5">
        <v>77786.304</v>
      </c>
      <c r="E24" s="5">
        <v>77830.5048</v>
      </c>
      <c r="F24" s="5">
        <v>15118.1386</v>
      </c>
    </row>
    <row r="25" spans="1:6" ht="30">
      <c r="A25" s="2" t="s">
        <v>34</v>
      </c>
      <c r="B25" s="3" t="s">
        <v>35</v>
      </c>
      <c r="C25" s="5">
        <v>35977.511</v>
      </c>
      <c r="D25" s="5">
        <v>237964.68</v>
      </c>
      <c r="E25" s="5">
        <v>229232.436</v>
      </c>
      <c r="F25" s="5">
        <v>44709.755</v>
      </c>
    </row>
    <row r="26" spans="1:6" ht="15">
      <c r="A26" s="2" t="s">
        <v>36</v>
      </c>
      <c r="B26" s="3" t="s">
        <v>37</v>
      </c>
      <c r="C26" s="5">
        <v>3838.14</v>
      </c>
      <c r="D26" s="5">
        <v>46057.68</v>
      </c>
      <c r="E26" s="5">
        <f>42087.1797</f>
        <v>42087.1797</v>
      </c>
      <c r="F26" s="5">
        <f>7808.6403</f>
        <v>7808.6403</v>
      </c>
    </row>
    <row r="27" spans="1:6" ht="15">
      <c r="A27" s="3"/>
      <c r="B27" s="3" t="s">
        <v>38</v>
      </c>
      <c r="C27" s="5">
        <f>SUM(C15:C26)</f>
        <v>203364.4522</v>
      </c>
      <c r="D27" s="5">
        <f>SUM(D15:D26)</f>
        <v>1210293.48</v>
      </c>
      <c r="E27" s="5">
        <f>SUM(E15:E26)</f>
        <v>1184294.5643999998</v>
      </c>
      <c r="F27" s="5">
        <f>SUM(F15:F26)</f>
        <v>229363.5076</v>
      </c>
    </row>
    <row r="28" spans="1:6" ht="15">
      <c r="A28" s="3"/>
      <c r="B28" s="3" t="s">
        <v>39</v>
      </c>
      <c r="C28" s="6"/>
      <c r="D28" s="6"/>
      <c r="E28" s="5">
        <v>98.13810249513058</v>
      </c>
      <c r="F28" s="6"/>
    </row>
    <row r="31" spans="1:7" ht="60" customHeight="1">
      <c r="A31" s="19" t="s">
        <v>40</v>
      </c>
      <c r="B31" s="19"/>
      <c r="C31" s="19"/>
      <c r="D31" s="19"/>
      <c r="E31" s="19"/>
      <c r="F31" s="19"/>
      <c r="G31" s="1"/>
    </row>
    <row r="34" spans="1:6" ht="63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5">
        <v>238535.6472</v>
      </c>
      <c r="D36" s="5">
        <v>1604701.9761</v>
      </c>
      <c r="E36" s="5">
        <v>1345548.9127</v>
      </c>
      <c r="F36" s="5">
        <v>381486.0306</v>
      </c>
    </row>
    <row r="37" spans="1:6" ht="15">
      <c r="A37" s="2" t="s">
        <v>12</v>
      </c>
      <c r="B37" s="3" t="s">
        <v>42</v>
      </c>
      <c r="C37" s="5">
        <v>3272.2838</v>
      </c>
      <c r="D37" s="5">
        <v>16875.5328</v>
      </c>
      <c r="E37" s="5">
        <v>17220.0372</v>
      </c>
      <c r="F37" s="5">
        <v>2927.7794</v>
      </c>
    </row>
    <row r="38" spans="1:6" ht="15">
      <c r="A38" s="2" t="s">
        <v>24</v>
      </c>
      <c r="B38" s="3" t="s">
        <v>43</v>
      </c>
      <c r="C38" s="5">
        <v>53259.7688</v>
      </c>
      <c r="D38" s="5">
        <v>402284.6731</v>
      </c>
      <c r="E38" s="5">
        <v>360568.4763</v>
      </c>
      <c r="F38" s="5">
        <v>94975.9656</v>
      </c>
    </row>
    <row r="39" spans="1:6" ht="15">
      <c r="A39" s="2" t="s">
        <v>26</v>
      </c>
      <c r="B39" s="3" t="s">
        <v>44</v>
      </c>
      <c r="C39" s="5">
        <v>182003.5946</v>
      </c>
      <c r="D39" s="5">
        <v>1185541.7702</v>
      </c>
      <c r="E39" s="5">
        <v>967760.3992</v>
      </c>
      <c r="F39" s="5">
        <v>283582.2856</v>
      </c>
    </row>
    <row r="40" spans="3:6" ht="15">
      <c r="C40" s="7"/>
      <c r="D40" s="7"/>
      <c r="E40" s="7"/>
      <c r="F40" s="7"/>
    </row>
    <row r="41" spans="1:6" ht="15">
      <c r="A41" s="3"/>
      <c r="B41" s="3" t="s">
        <v>38</v>
      </c>
      <c r="C41" s="5">
        <v>238535.6472</v>
      </c>
      <c r="D41" s="5">
        <v>1604701.9761</v>
      </c>
      <c r="E41" s="5">
        <v>1345548.9127</v>
      </c>
      <c r="F41" s="5">
        <v>381486.0306</v>
      </c>
    </row>
    <row r="42" spans="1:6" ht="15">
      <c r="A42" s="3"/>
      <c r="B42" s="3" t="s">
        <v>39</v>
      </c>
      <c r="C42" s="6"/>
      <c r="D42" s="6"/>
      <c r="E42" s="5">
        <v>83.85039295397175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9" spans="1:7" ht="60" customHeight="1">
      <c r="A49" s="19" t="s">
        <v>45</v>
      </c>
      <c r="B49" s="19"/>
      <c r="C49" s="19"/>
      <c r="D49" s="19"/>
      <c r="E49" s="19"/>
      <c r="F49" s="19"/>
      <c r="G49" s="1"/>
    </row>
    <row r="51" spans="1:6" ht="39.75" customHeight="1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51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2" customFormat="1" ht="15">
      <c r="A53" s="21">
        <v>1</v>
      </c>
      <c r="B53" s="21" t="s">
        <v>29</v>
      </c>
      <c r="C53" s="21" t="s">
        <v>52</v>
      </c>
      <c r="D53" s="21" t="s">
        <v>53</v>
      </c>
      <c r="E53" s="21">
        <f>E66-E54</f>
        <v>340890</v>
      </c>
      <c r="F53" s="21">
        <f>C53+D53-E53</f>
        <v>-220268</v>
      </c>
    </row>
    <row r="54" spans="1:6" s="22" customFormat="1" ht="15">
      <c r="A54" s="21">
        <v>2</v>
      </c>
      <c r="B54" s="21" t="s">
        <v>54</v>
      </c>
      <c r="C54" s="21">
        <v>19391</v>
      </c>
      <c r="D54" s="21">
        <v>3254</v>
      </c>
      <c r="E54" s="21">
        <v>19879</v>
      </c>
      <c r="F54" s="21">
        <f>C54+D54-E54</f>
        <v>2766</v>
      </c>
    </row>
    <row r="55" spans="1:6" ht="15">
      <c r="A55" s="2" t="s">
        <v>125</v>
      </c>
      <c r="B55" s="23" t="s">
        <v>130</v>
      </c>
      <c r="C55" s="2"/>
      <c r="D55" s="2"/>
      <c r="E55" s="2">
        <f>E54</f>
        <v>19879</v>
      </c>
      <c r="F55" s="2"/>
    </row>
    <row r="56" spans="1:6" s="22" customFormat="1" ht="15">
      <c r="A56" s="21"/>
      <c r="B56" s="21" t="s">
        <v>55</v>
      </c>
      <c r="C56" s="21">
        <f>C53+C54</f>
        <v>65659</v>
      </c>
      <c r="D56" s="21">
        <f>D53+D54</f>
        <v>77608</v>
      </c>
      <c r="E56" s="21">
        <f>E53+E54</f>
        <v>360769</v>
      </c>
      <c r="F56" s="21">
        <f>F53+F54</f>
        <v>-217502</v>
      </c>
    </row>
    <row r="58" spans="1:6" ht="60" customHeight="1">
      <c r="A58" s="19" t="s">
        <v>56</v>
      </c>
      <c r="B58" s="18"/>
      <c r="C58" s="18"/>
      <c r="D58" s="18"/>
      <c r="E58" s="18"/>
      <c r="F58" s="18"/>
    </row>
    <row r="60" spans="1:5" ht="39.75" customHeight="1">
      <c r="A60" s="2" t="s">
        <v>46</v>
      </c>
      <c r="B60" s="2" t="s">
        <v>47</v>
      </c>
      <c r="C60" s="2" t="s">
        <v>57</v>
      </c>
      <c r="D60" s="2" t="s">
        <v>58</v>
      </c>
      <c r="E60" s="2" t="s">
        <v>50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 t="s">
        <v>59</v>
      </c>
      <c r="C62" s="2"/>
      <c r="D62" s="5"/>
      <c r="E62" s="2" t="s">
        <v>60</v>
      </c>
    </row>
    <row r="63" spans="1:5" ht="15">
      <c r="A63" s="2">
        <v>2</v>
      </c>
      <c r="B63" s="3" t="s">
        <v>61</v>
      </c>
      <c r="C63" s="2"/>
      <c r="D63" s="5"/>
      <c r="E63" s="2" t="s">
        <v>62</v>
      </c>
    </row>
    <row r="64" spans="1:5" ht="15">
      <c r="A64" s="2">
        <v>3</v>
      </c>
      <c r="B64" s="11" t="s">
        <v>116</v>
      </c>
      <c r="C64" s="24" t="s">
        <v>131</v>
      </c>
      <c r="D64" s="5">
        <v>2</v>
      </c>
      <c r="E64" s="2">
        <v>286798</v>
      </c>
    </row>
    <row r="65" spans="1:5" ht="15">
      <c r="A65" s="2">
        <v>4</v>
      </c>
      <c r="B65" s="3" t="s">
        <v>63</v>
      </c>
      <c r="C65" s="24" t="s">
        <v>68</v>
      </c>
      <c r="D65" s="5">
        <v>24</v>
      </c>
      <c r="E65" s="2" t="s">
        <v>64</v>
      </c>
    </row>
    <row r="66" spans="1:5" s="22" customFormat="1" ht="15">
      <c r="A66" s="21"/>
      <c r="B66" s="21" t="s">
        <v>55</v>
      </c>
      <c r="C66" s="21"/>
      <c r="D66" s="21"/>
      <c r="E66" s="21">
        <f>E62+E63+E64+E65</f>
        <v>360769</v>
      </c>
    </row>
    <row r="68" spans="1:6" ht="60" customHeight="1">
      <c r="A68" s="17" t="s">
        <v>117</v>
      </c>
      <c r="B68" s="18"/>
      <c r="C68" s="18"/>
      <c r="D68" s="18"/>
      <c r="E68" s="18"/>
      <c r="F68" s="18"/>
    </row>
    <row r="70" spans="1:5" ht="39.75" customHeight="1">
      <c r="A70" s="2" t="s">
        <v>46</v>
      </c>
      <c r="B70" s="2" t="s">
        <v>47</v>
      </c>
      <c r="C70" s="2" t="s">
        <v>57</v>
      </c>
      <c r="D70" s="2" t="s">
        <v>58</v>
      </c>
      <c r="E70" s="2" t="s">
        <v>50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>
        <v>1</v>
      </c>
      <c r="B72" s="3" t="s">
        <v>65</v>
      </c>
      <c r="C72" s="2" t="s">
        <v>66</v>
      </c>
      <c r="D72" s="2">
        <v>0.6</v>
      </c>
      <c r="E72" s="2">
        <v>273</v>
      </c>
    </row>
    <row r="73" spans="1:5" ht="15">
      <c r="A73" s="2">
        <v>2</v>
      </c>
      <c r="B73" s="3" t="s">
        <v>67</v>
      </c>
      <c r="C73" s="2" t="s">
        <v>68</v>
      </c>
      <c r="D73" s="2">
        <v>2</v>
      </c>
      <c r="E73" s="2" t="s">
        <v>69</v>
      </c>
    </row>
    <row r="74" spans="1:5" ht="15">
      <c r="A74" s="2"/>
      <c r="B74" s="2" t="s">
        <v>55</v>
      </c>
      <c r="C74" s="2"/>
      <c r="D74" s="2"/>
      <c r="E74" s="2">
        <f>E72+E73</f>
        <v>20481</v>
      </c>
    </row>
    <row r="75" spans="1:5" ht="21">
      <c r="A75" s="13" t="s">
        <v>119</v>
      </c>
      <c r="B75" s="14" t="s">
        <v>120</v>
      </c>
      <c r="C75" s="12"/>
      <c r="D75" s="12"/>
      <c r="E75" s="12"/>
    </row>
    <row r="77" spans="1:6" ht="60" customHeight="1">
      <c r="A77" s="17" t="s">
        <v>118</v>
      </c>
      <c r="B77" s="18"/>
      <c r="C77" s="18"/>
      <c r="D77" s="18"/>
      <c r="E77" s="18"/>
      <c r="F77" s="18"/>
    </row>
    <row r="79" spans="1:5" ht="39.75" customHeight="1">
      <c r="A79" s="2" t="s">
        <v>46</v>
      </c>
      <c r="B79" s="2" t="s">
        <v>47</v>
      </c>
      <c r="C79" s="2" t="s">
        <v>57</v>
      </c>
      <c r="D79" s="2" t="s">
        <v>58</v>
      </c>
      <c r="E79" s="2" t="s">
        <v>50</v>
      </c>
    </row>
    <row r="80" spans="1:5" ht="15">
      <c r="A80" s="2">
        <v>1</v>
      </c>
      <c r="B80" s="2">
        <v>2</v>
      </c>
      <c r="C80" s="2">
        <v>3</v>
      </c>
      <c r="D80" s="16">
        <v>4</v>
      </c>
      <c r="E80" s="16">
        <v>5</v>
      </c>
    </row>
    <row r="81" spans="1:5" ht="15">
      <c r="A81" s="2"/>
      <c r="B81" s="25" t="s">
        <v>137</v>
      </c>
      <c r="C81" s="2"/>
      <c r="D81" s="16"/>
      <c r="E81" s="16"/>
    </row>
    <row r="82" spans="1:5" ht="15">
      <c r="A82" s="2">
        <v>1</v>
      </c>
      <c r="B82" s="3" t="s">
        <v>132</v>
      </c>
      <c r="C82" s="2" t="s">
        <v>66</v>
      </c>
      <c r="D82" s="2">
        <v>740</v>
      </c>
      <c r="E82" s="2" t="s">
        <v>133</v>
      </c>
    </row>
    <row r="83" spans="1:5" ht="15">
      <c r="A83" s="2">
        <v>2</v>
      </c>
      <c r="B83" s="3" t="s">
        <v>126</v>
      </c>
      <c r="C83" s="2" t="s">
        <v>127</v>
      </c>
      <c r="D83" s="2">
        <v>46</v>
      </c>
      <c r="E83" s="2" t="s">
        <v>134</v>
      </c>
    </row>
    <row r="84" spans="1:5" ht="15">
      <c r="A84" s="2"/>
      <c r="B84" s="3"/>
      <c r="C84" s="2"/>
      <c r="D84" s="2"/>
      <c r="E84" s="2"/>
    </row>
    <row r="85" spans="1:5" ht="15">
      <c r="A85" s="2">
        <v>1</v>
      </c>
      <c r="B85" s="3" t="s">
        <v>128</v>
      </c>
      <c r="C85" s="2" t="s">
        <v>127</v>
      </c>
      <c r="D85" s="2">
        <v>0.24</v>
      </c>
      <c r="E85" s="2">
        <v>240</v>
      </c>
    </row>
    <row r="86" spans="1:5" ht="15">
      <c r="A86" s="2">
        <v>2</v>
      </c>
      <c r="B86" s="3" t="s">
        <v>129</v>
      </c>
      <c r="C86" s="2" t="s">
        <v>66</v>
      </c>
      <c r="D86" s="2">
        <v>536</v>
      </c>
      <c r="E86" s="2" t="s">
        <v>135</v>
      </c>
    </row>
    <row r="87" spans="1:5" ht="15">
      <c r="A87" s="2"/>
      <c r="B87" s="2" t="s">
        <v>55</v>
      </c>
      <c r="C87" s="2"/>
      <c r="D87" s="2"/>
      <c r="E87" s="2" t="s">
        <v>136</v>
      </c>
    </row>
    <row r="88" spans="1:2" ht="21">
      <c r="A88" s="13" t="s">
        <v>119</v>
      </c>
      <c r="B88" s="14" t="s">
        <v>120</v>
      </c>
    </row>
    <row r="90" spans="1:7" ht="60" customHeight="1">
      <c r="A90" s="19" t="s">
        <v>70</v>
      </c>
      <c r="B90" s="19"/>
      <c r="C90" s="19"/>
      <c r="D90" s="19"/>
      <c r="E90" s="19"/>
      <c r="F90" s="19"/>
      <c r="G90" s="1"/>
    </row>
    <row r="92" spans="1:3" ht="39.75" customHeight="1">
      <c r="A92" s="2" t="s">
        <v>4</v>
      </c>
      <c r="B92" s="2" t="s">
        <v>71</v>
      </c>
      <c r="C92" s="2" t="s">
        <v>72</v>
      </c>
    </row>
    <row r="93" spans="1:3" ht="15">
      <c r="A93" s="2">
        <v>1</v>
      </c>
      <c r="B93" s="2">
        <v>2</v>
      </c>
      <c r="C93" s="2">
        <v>3</v>
      </c>
    </row>
    <row r="94" spans="1:3" ht="30">
      <c r="A94" s="2">
        <v>1</v>
      </c>
      <c r="B94" s="3" t="s">
        <v>73</v>
      </c>
      <c r="C94" s="2">
        <v>76</v>
      </c>
    </row>
    <row r="95" spans="1:3" ht="15">
      <c r="A95" s="2" t="s">
        <v>74</v>
      </c>
      <c r="B95" s="3" t="s">
        <v>75</v>
      </c>
      <c r="C95" s="2">
        <v>5</v>
      </c>
    </row>
    <row r="96" spans="1:3" ht="15">
      <c r="A96" s="2" t="s">
        <v>76</v>
      </c>
      <c r="B96" s="3" t="s">
        <v>77</v>
      </c>
      <c r="C96" s="2">
        <v>71</v>
      </c>
    </row>
    <row r="97" spans="1:3" ht="15">
      <c r="A97" s="2">
        <v>2</v>
      </c>
      <c r="B97" s="3" t="s">
        <v>78</v>
      </c>
      <c r="C97" s="2">
        <v>3</v>
      </c>
    </row>
    <row r="98" spans="1:3" ht="15">
      <c r="A98" s="2">
        <v>3</v>
      </c>
      <c r="B98" s="3" t="s">
        <v>79</v>
      </c>
      <c r="C98" s="2">
        <v>1</v>
      </c>
    </row>
    <row r="101" spans="1:4" ht="60" customHeight="1">
      <c r="A101" s="19" t="s">
        <v>80</v>
      </c>
      <c r="B101" s="18"/>
      <c r="C101" s="18"/>
      <c r="D101" s="18"/>
    </row>
    <row r="103" spans="1:4" ht="58.5" customHeight="1">
      <c r="A103" s="2" t="s">
        <v>46</v>
      </c>
      <c r="B103" s="2" t="s">
        <v>81</v>
      </c>
      <c r="C103" s="2" t="s">
        <v>82</v>
      </c>
      <c r="D103" s="2" t="s">
        <v>83</v>
      </c>
    </row>
    <row r="104" spans="1:4" ht="15">
      <c r="A104" s="2">
        <v>1</v>
      </c>
      <c r="B104" s="2">
        <v>2</v>
      </c>
      <c r="C104" s="2">
        <v>3</v>
      </c>
      <c r="D104" s="2">
        <v>4</v>
      </c>
    </row>
    <row r="106" spans="1:6" ht="60" customHeight="1">
      <c r="A106" s="19" t="s">
        <v>84</v>
      </c>
      <c r="B106" s="18"/>
      <c r="C106" s="18"/>
      <c r="D106" s="18"/>
      <c r="E106" s="18"/>
      <c r="F106" s="18"/>
    </row>
    <row r="108" spans="1:5" ht="39.75" customHeight="1">
      <c r="A108" s="2" t="s">
        <v>46</v>
      </c>
      <c r="B108" s="2" t="s">
        <v>47</v>
      </c>
      <c r="C108" s="2" t="s">
        <v>57</v>
      </c>
      <c r="D108" s="2" t="s">
        <v>58</v>
      </c>
      <c r="E108" s="2" t="s">
        <v>50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19" t="s">
        <v>85</v>
      </c>
      <c r="B114" s="18"/>
      <c r="C114" s="18"/>
      <c r="D114" s="18"/>
      <c r="E114" s="18"/>
      <c r="F114" s="18"/>
    </row>
    <row r="116" spans="1:5" ht="39.75" customHeight="1">
      <c r="A116" s="2" t="s">
        <v>46</v>
      </c>
      <c r="B116" s="2" t="s">
        <v>47</v>
      </c>
      <c r="C116" s="2" t="s">
        <v>57</v>
      </c>
      <c r="D116" s="2" t="s">
        <v>58</v>
      </c>
      <c r="E116" s="2" t="s">
        <v>50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8:F68"/>
    <mergeCell ref="A77:F77"/>
    <mergeCell ref="A101:D101"/>
    <mergeCell ref="A106:F106"/>
    <mergeCell ref="A114:F114"/>
    <mergeCell ref="A1:F1"/>
    <mergeCell ref="A9:F9"/>
    <mergeCell ref="A31:F31"/>
    <mergeCell ref="A49:F49"/>
    <mergeCell ref="A90:F90"/>
    <mergeCell ref="A58:F5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3" width="16.28125" style="0" customWidth="1"/>
    <col min="4" max="4" width="11.421875" style="0" customWidth="1"/>
    <col min="5" max="5" width="13.421875" style="0" customWidth="1"/>
    <col min="6" max="6" width="13.140625" style="0" customWidth="1"/>
    <col min="7" max="7" width="11.8515625" style="0" customWidth="1"/>
    <col min="8" max="8" width="9.421875" style="0" customWidth="1"/>
    <col min="9" max="9" width="15.28125" style="0" customWidth="1"/>
    <col min="10" max="10" width="15.00390625" style="0" customWidth="1"/>
  </cols>
  <sheetData>
    <row r="3" spans="1:10" ht="60" customHeight="1">
      <c r="A3" s="19" t="s">
        <v>86</v>
      </c>
      <c r="B3" s="18"/>
      <c r="C3" s="18"/>
      <c r="D3" s="18"/>
      <c r="E3" s="18"/>
      <c r="F3" s="18"/>
      <c r="G3" s="18"/>
      <c r="H3" s="18"/>
      <c r="I3" s="18"/>
      <c r="J3" s="18"/>
    </row>
    <row r="5" spans="1:9" ht="106.5" customHeight="1">
      <c r="A5" s="2" t="s">
        <v>87</v>
      </c>
      <c r="B5" s="2" t="s">
        <v>88</v>
      </c>
      <c r="C5" s="2" t="s">
        <v>89</v>
      </c>
      <c r="D5" s="2" t="s">
        <v>90</v>
      </c>
      <c r="E5" s="2" t="s">
        <v>91</v>
      </c>
      <c r="F5" s="2" t="s">
        <v>92</v>
      </c>
      <c r="G5" s="2" t="s">
        <v>93</v>
      </c>
      <c r="H5" s="2" t="s">
        <v>94</v>
      </c>
      <c r="I5" s="2" t="s">
        <v>95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96</v>
      </c>
      <c r="C7" s="2" t="s">
        <v>97</v>
      </c>
      <c r="D7" s="2" t="s">
        <v>98</v>
      </c>
      <c r="E7" s="2" t="s">
        <v>99</v>
      </c>
      <c r="F7" s="5">
        <v>2</v>
      </c>
      <c r="G7" s="2" t="s">
        <v>100</v>
      </c>
      <c r="H7" s="2" t="s">
        <v>101</v>
      </c>
      <c r="I7" s="2" t="s">
        <v>102</v>
      </c>
    </row>
    <row r="11" spans="1:5" ht="60" customHeight="1">
      <c r="A11" s="19" t="s">
        <v>103</v>
      </c>
      <c r="B11" s="18"/>
      <c r="C11" s="18"/>
      <c r="D11" s="18"/>
      <c r="E11" s="18"/>
    </row>
    <row r="13" spans="1:3" ht="39.75" customHeight="1">
      <c r="A13" s="2" t="s">
        <v>87</v>
      </c>
      <c r="B13" s="2" t="s">
        <v>104</v>
      </c>
      <c r="C13" s="2" t="s">
        <v>105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2</v>
      </c>
      <c r="C15" s="2" t="s">
        <v>106</v>
      </c>
    </row>
    <row r="16" spans="1:3" ht="15">
      <c r="A16" s="2">
        <v>2</v>
      </c>
      <c r="B16" s="2">
        <v>5</v>
      </c>
      <c r="C16" s="2" t="s">
        <v>107</v>
      </c>
    </row>
    <row r="17" spans="1:3" ht="15">
      <c r="A17" s="2">
        <v>3</v>
      </c>
      <c r="B17" s="2">
        <v>14</v>
      </c>
      <c r="C17" s="2" t="s">
        <v>108</v>
      </c>
    </row>
    <row r="18" spans="1:3" ht="15">
      <c r="A18" s="2">
        <v>4</v>
      </c>
      <c r="B18" s="2">
        <v>41</v>
      </c>
      <c r="C18" s="2" t="s">
        <v>109</v>
      </c>
    </row>
    <row r="19" spans="1:3" ht="15">
      <c r="A19" s="2">
        <v>5</v>
      </c>
      <c r="B19" s="2">
        <v>42</v>
      </c>
      <c r="C19" s="2" t="s">
        <v>110</v>
      </c>
    </row>
    <row r="20" spans="1:3" ht="15">
      <c r="A20" s="2">
        <v>6</v>
      </c>
      <c r="B20" s="2">
        <v>43</v>
      </c>
      <c r="C20" s="2" t="s">
        <v>111</v>
      </c>
    </row>
    <row r="21" spans="1:3" ht="15">
      <c r="A21" s="2">
        <v>7</v>
      </c>
      <c r="B21" s="2">
        <v>48</v>
      </c>
      <c r="C21" s="2" t="s">
        <v>112</v>
      </c>
    </row>
    <row r="22" spans="1:3" ht="15">
      <c r="A22" s="2">
        <v>8</v>
      </c>
      <c r="B22" s="2">
        <v>60</v>
      </c>
      <c r="C22" s="2" t="s">
        <v>113</v>
      </c>
    </row>
    <row r="23" spans="1:3" ht="15">
      <c r="A23" s="2">
        <v>9</v>
      </c>
      <c r="B23" s="2">
        <v>71</v>
      </c>
      <c r="C23" s="2" t="s">
        <v>114</v>
      </c>
    </row>
    <row r="24" spans="1:3" ht="15">
      <c r="A24" s="2">
        <v>10</v>
      </c>
      <c r="B24" s="2">
        <v>79</v>
      </c>
      <c r="C24" s="2" t="s">
        <v>115</v>
      </c>
    </row>
    <row r="26" spans="1:5" ht="15">
      <c r="A26" s="15" t="s">
        <v>121</v>
      </c>
      <c r="E26" s="15" t="s">
        <v>122</v>
      </c>
    </row>
    <row r="28" spans="1:5" ht="15">
      <c r="A28" s="15" t="s">
        <v>123</v>
      </c>
      <c r="E28" s="15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2015-03-30T09:55:45Z</cp:lastPrinted>
  <dcterms:created xsi:type="dcterms:W3CDTF">2015-03-19T15:23:26Z</dcterms:created>
  <dcterms:modified xsi:type="dcterms:W3CDTF">2015-03-31T08:00:23Z</dcterms:modified>
  <cp:category/>
  <cp:version/>
  <cp:contentType/>
  <cp:contentStatus/>
</cp:coreProperties>
</file>