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8" i="2" l="1"/>
  <c r="F7" i="2"/>
  <c r="D54" i="1" l="1"/>
  <c r="E54" i="1"/>
  <c r="F54" i="1"/>
  <c r="C54" i="1"/>
  <c r="E21" i="1" l="1"/>
  <c r="E65" i="1" l="1"/>
  <c r="F53" i="1"/>
  <c r="F52" i="1"/>
  <c r="A38" i="1"/>
  <c r="A39" i="1" s="1"/>
</calcChain>
</file>

<file path=xl/sharedStrings.xml><?xml version="1.0" encoding="utf-8"?>
<sst xmlns="http://schemas.openxmlformats.org/spreadsheetml/2006/main" count="149" uniqueCount="116">
  <si>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</si>
  <si>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</si>
  <si>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</si>
  <si>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</si>
  <si>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</si>
  <si>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</si>
  <si>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</si>
  <si>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</si>
  <si>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</si>
  <si>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</si>
  <si>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</si>
  <si>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</si>
  <si>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</si>
  <si>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</si>
  <si>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</si>
  <si>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</si>
  <si>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</si>
  <si>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</si>
  <si>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</si>
  <si>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</si>
  <si>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</si>
  <si>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</si>
  <si>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</si>
  <si>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</si>
  <si>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</si>
  <si>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</si>
  <si>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</si>
  <si>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</si>
  <si>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</si>
  <si>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</si>
  <si>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</si>
  <si>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</si>
  <si>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</si>
  <si>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</si>
  <si>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</si>
  <si>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</si>
  <si>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</si>
  <si>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</si>
  <si>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</si>
  <si>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</si>
  <si>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</si>
  <si>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</si>
  <si>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</si>
  <si>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</si>
  <si>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</si>
  <si>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</si>
  <si>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</si>
  <si>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</si>
  <si>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</si>
  <si>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</si>
  <si>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</si>
  <si>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</si>
  <si>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</si>
  <si>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</si>
  <si>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</si>
  <si>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</si>
  <si>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</si>
  <si>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</si>
  <si>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</si>
  <si>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</si>
  <si>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</si>
  <si>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</si>
  <si>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Чаплина д.113 за 2017 год</t>
  </si>
  <si>
    <t>0/1</t>
  </si>
  <si>
    <t>0/3</t>
  </si>
  <si>
    <t>0/5</t>
  </si>
  <si>
    <t>2</t>
  </si>
  <si>
    <t>7</t>
  </si>
  <si>
    <t>22</t>
  </si>
  <si>
    <t>42</t>
  </si>
  <si>
    <t>45</t>
  </si>
  <si>
    <t>48</t>
  </si>
  <si>
    <t>63</t>
  </si>
  <si>
    <t>82</t>
  </si>
  <si>
    <t>91</t>
  </si>
  <si>
    <t>101</t>
  </si>
  <si>
    <t>135</t>
  </si>
  <si>
    <t>141</t>
  </si>
  <si>
    <t>145</t>
  </si>
  <si>
    <t>153</t>
  </si>
  <si>
    <t>178</t>
  </si>
  <si>
    <t>187</t>
  </si>
  <si>
    <t>201</t>
  </si>
  <si>
    <t>Сальдо на             01.01.2018</t>
  </si>
  <si>
    <t xml:space="preserve">3. Ремонт общего имущества, дополнительные доходы </t>
  </si>
  <si>
    <t>Ремонт общего имущества</t>
  </si>
  <si>
    <t>4. Ремонт общего имущества, в т.ч.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</si>
  <si>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</si>
  <si>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</si>
  <si>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</si>
  <si>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Итого</t>
  </si>
  <si>
    <t>8. Сведения о перерасчетах за жилищные и комунальные услуги</t>
  </si>
  <si>
    <t>9. Сведения о должниках на 01.01.2018 г. (свыше 15000 руб)</t>
  </si>
  <si>
    <t>установка ОДПУ электроэнергии во ВРУ</t>
  </si>
  <si>
    <t>ТР: отделочные работы в МОП (лестничные клетки), замена почтовых ящиков</t>
  </si>
  <si>
    <t>3 подъезд (2 этаж)</t>
  </si>
  <si>
    <t>лифт</t>
  </si>
  <si>
    <t>реестр недопоставок за июль 2017г</t>
  </si>
  <si>
    <t>июль</t>
  </si>
  <si>
    <t>часы</t>
  </si>
  <si>
    <t>ООО "НИКО"</t>
  </si>
  <si>
    <t>6 подъезд</t>
  </si>
  <si>
    <t>реестр недопоставок за июнь 2017г</t>
  </si>
  <si>
    <t>июнь</t>
  </si>
  <si>
    <t>сентябрь</t>
  </si>
  <si>
    <t>декабрь</t>
  </si>
  <si>
    <t>реестр недопоставок за сентябрь 2017г</t>
  </si>
  <si>
    <t>реестр недопоставок за декабрь 2017г</t>
  </si>
  <si>
    <t>7 подъезд</t>
  </si>
  <si>
    <t>реестр недопоставок за октябрь 2017г</t>
  </si>
  <si>
    <t>октябрь</t>
  </si>
  <si>
    <t>квартиры, не оснащенные ИПУ ГВС</t>
  </si>
  <si>
    <t>ГВС</t>
  </si>
  <si>
    <t>реестр №1 отключений ГВС за июнь 2017г</t>
  </si>
  <si>
    <t>9:00 06.06.2017-
23:59 19.06.2034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</si>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</sst>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1" fontId="0" fillId="0" borderId="3" xfId="0" applyNumberFormat="1" applyFill="1" applyBorder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82" t="s">
        <v>62</v>
      </c>
      <c r="B1" s="83"/>
      <c r="C1" s="83"/>
      <c r="D1" s="83"/>
      <c r="E1" s="83"/>
      <c r="F1" s="83"/>
    </row>
    <row r="6" spans="1:6" ht="18" x14ac:dyDescent="0.35">
      <c r="B6" s="2" t="s">
        <v>0</v>
      </c>
      <c r="C6" s="53">
        <v>1995</v>
      </c>
    </row>
    <row r="7" spans="1:6" ht="18" x14ac:dyDescent="0.35">
      <c r="B7" s="2" t="s">
        <v>1</v>
      </c>
      <c r="C7" s="54">
        <v>13273.62</v>
      </c>
    </row>
    <row r="8" spans="1:6" ht="18" x14ac:dyDescent="0.35">
      <c r="B8" s="2"/>
      <c r="C8" s="55"/>
    </row>
    <row r="9" spans="1:6" ht="18" x14ac:dyDescent="0.35">
      <c r="B9" s="2"/>
      <c r="C9" s="55"/>
    </row>
    <row r="10" spans="1:6" ht="18" x14ac:dyDescent="0.35">
      <c r="B10" s="2"/>
      <c r="C10" s="55"/>
    </row>
    <row r="11" spans="1:6" ht="18" x14ac:dyDescent="0.35">
      <c r="B11" s="2"/>
      <c r="C11" s="55"/>
    </row>
    <row r="13" spans="1:6" ht="45" customHeight="1" x14ac:dyDescent="0.3">
      <c r="A13" s="81" t="s">
        <v>2</v>
      </c>
      <c r="B13" s="81"/>
      <c r="C13" s="81"/>
      <c r="D13" s="81"/>
      <c r="E13" s="81"/>
      <c r="F13" s="8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6"/>
      <c r="D17" s="56"/>
      <c r="E17" s="56"/>
      <c r="F17" s="56"/>
    </row>
    <row r="18" spans="1:6" s="9" customFormat="1" ht="30.75" customHeight="1" x14ac:dyDescent="0.3">
      <c r="A18" s="51">
        <v>1</v>
      </c>
      <c r="B18" s="8" t="s">
        <v>11</v>
      </c>
      <c r="C18" s="57">
        <v>318834.37</v>
      </c>
      <c r="D18" s="57">
        <v>1248163.7200000009</v>
      </c>
      <c r="E18" s="57">
        <v>1239415.6399999999</v>
      </c>
      <c r="F18" s="57">
        <v>327582.40000000002</v>
      </c>
    </row>
    <row r="19" spans="1:6" x14ac:dyDescent="0.3">
      <c r="A19" s="11">
        <v>2</v>
      </c>
      <c r="B19" s="10" t="s">
        <v>12</v>
      </c>
      <c r="C19" s="57">
        <v>75334.880000000019</v>
      </c>
      <c r="D19" s="57">
        <v>347216.62999999989</v>
      </c>
      <c r="E19" s="57">
        <v>333609.2000000003</v>
      </c>
      <c r="F19" s="57">
        <v>88942.44</v>
      </c>
    </row>
    <row r="20" spans="1:6" x14ac:dyDescent="0.3">
      <c r="A20" s="11">
        <v>3</v>
      </c>
      <c r="B20" s="10" t="s">
        <v>13</v>
      </c>
      <c r="C20" s="57">
        <v>112337.32</v>
      </c>
      <c r="D20" s="57">
        <v>551748.93999999948</v>
      </c>
      <c r="E20" s="57">
        <v>520168.61000000022</v>
      </c>
      <c r="F20" s="57">
        <v>143917.66999999998</v>
      </c>
    </row>
    <row r="21" spans="1:6" x14ac:dyDescent="0.3">
      <c r="A21" s="11">
        <v>4</v>
      </c>
      <c r="B21" s="10" t="s">
        <v>14</v>
      </c>
      <c r="C21" s="57">
        <v>46943.95</v>
      </c>
      <c r="D21" s="57">
        <v>372062.23</v>
      </c>
      <c r="E21" s="57">
        <f>373094.39+20699.25</f>
        <v>393793.64</v>
      </c>
      <c r="F21" s="57">
        <v>45911.78</v>
      </c>
    </row>
    <row r="22" spans="1:6" x14ac:dyDescent="0.3">
      <c r="A22" s="11">
        <v>5</v>
      </c>
      <c r="B22" s="10" t="s">
        <v>15</v>
      </c>
      <c r="C22" s="57">
        <v>57138.57</v>
      </c>
      <c r="D22" s="57">
        <v>253428.86000000002</v>
      </c>
      <c r="E22" s="57">
        <v>242048.71999999997</v>
      </c>
      <c r="F22" s="57">
        <v>68518.69</v>
      </c>
    </row>
    <row r="23" spans="1:6" ht="28.8" x14ac:dyDescent="0.3">
      <c r="A23" s="11">
        <v>6</v>
      </c>
      <c r="B23" s="20" t="s">
        <v>16</v>
      </c>
      <c r="C23" s="57">
        <v>214336.68</v>
      </c>
      <c r="D23" s="57">
        <v>788682.54999999981</v>
      </c>
      <c r="E23" s="57">
        <v>782911.40000000014</v>
      </c>
      <c r="F23" s="57">
        <v>220107.83000000002</v>
      </c>
    </row>
    <row r="24" spans="1:6" x14ac:dyDescent="0.3">
      <c r="A24" s="11">
        <v>7</v>
      </c>
      <c r="B24" s="10" t="s">
        <v>17</v>
      </c>
      <c r="C24" s="57">
        <v>46750.879999999997</v>
      </c>
      <c r="D24" s="57">
        <v>226298.02</v>
      </c>
      <c r="E24" s="57">
        <v>217367.32</v>
      </c>
      <c r="F24" s="57">
        <v>55681.59</v>
      </c>
    </row>
    <row r="25" spans="1:6" s="14" customFormat="1" ht="28.8" x14ac:dyDescent="0.3">
      <c r="A25" s="12" t="s">
        <v>18</v>
      </c>
      <c r="B25" s="13" t="s">
        <v>19</v>
      </c>
      <c r="C25" s="56"/>
      <c r="D25" s="56"/>
      <c r="E25" s="56"/>
      <c r="F25" s="56"/>
    </row>
    <row r="26" spans="1:6" x14ac:dyDescent="0.3">
      <c r="A26" s="11" t="s">
        <v>20</v>
      </c>
      <c r="B26" s="10" t="s">
        <v>21</v>
      </c>
      <c r="C26" s="57">
        <v>0</v>
      </c>
      <c r="D26" s="57">
        <v>17867.579999999998</v>
      </c>
      <c r="E26" s="57">
        <v>14525.27</v>
      </c>
      <c r="F26" s="57">
        <v>3342.3</v>
      </c>
    </row>
    <row r="27" spans="1:6" ht="31.2" customHeight="1" x14ac:dyDescent="0.3">
      <c r="A27" s="11" t="s">
        <v>22</v>
      </c>
      <c r="B27" s="15" t="s">
        <v>23</v>
      </c>
      <c r="C27" s="57">
        <v>0</v>
      </c>
      <c r="D27" s="57">
        <v>103903.13000000002</v>
      </c>
      <c r="E27" s="57">
        <v>84296.57</v>
      </c>
      <c r="F27" s="57">
        <v>19606.560000000001</v>
      </c>
    </row>
    <row r="30" spans="1:6" ht="21" customHeight="1" x14ac:dyDescent="0.3"/>
    <row r="31" spans="1:6" ht="46.5" customHeight="1" x14ac:dyDescent="0.3">
      <c r="A31" s="81" t="s">
        <v>24</v>
      </c>
      <c r="B31" s="81"/>
      <c r="C31" s="81"/>
      <c r="D31" s="81"/>
      <c r="E31" s="81"/>
      <c r="F31" s="81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6"/>
      <c r="D36" s="56"/>
      <c r="E36" s="56"/>
      <c r="F36" s="56"/>
    </row>
    <row r="37" spans="1:6" x14ac:dyDescent="0.3">
      <c r="A37" s="11">
        <v>1</v>
      </c>
      <c r="B37" s="10" t="s">
        <v>26</v>
      </c>
      <c r="C37" s="57">
        <v>9903.5300000000025</v>
      </c>
      <c r="D37" s="57">
        <v>2856.6099999999997</v>
      </c>
      <c r="E37" s="57">
        <v>9015.66</v>
      </c>
      <c r="F37" s="57">
        <v>3744.4500000000003</v>
      </c>
    </row>
    <row r="38" spans="1:6" x14ac:dyDescent="0.3">
      <c r="A38" s="3">
        <f>A37+1</f>
        <v>2</v>
      </c>
      <c r="B38" s="10" t="s">
        <v>27</v>
      </c>
      <c r="C38" s="57">
        <v>68277.61</v>
      </c>
      <c r="D38" s="57">
        <v>-360.49</v>
      </c>
      <c r="E38" s="57">
        <v>25664.910000000011</v>
      </c>
      <c r="F38" s="57">
        <v>42252.24</v>
      </c>
    </row>
    <row r="39" spans="1:6" x14ac:dyDescent="0.3">
      <c r="A39" s="3">
        <f>A38+1</f>
        <v>3</v>
      </c>
      <c r="B39" s="10" t="s">
        <v>28</v>
      </c>
      <c r="C39" s="57">
        <v>986222.91</v>
      </c>
      <c r="D39" s="57">
        <v>3468201.99</v>
      </c>
      <c r="E39" s="57">
        <v>3494804.1999999997</v>
      </c>
      <c r="F39" s="57">
        <v>959620.62999999989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80" t="s">
        <v>84</v>
      </c>
      <c r="B49" s="81"/>
      <c r="C49" s="81"/>
      <c r="D49" s="81"/>
      <c r="E49" s="81"/>
      <c r="F49" s="81"/>
    </row>
    <row r="50" spans="1:6" ht="40.049999999999997" customHeight="1" x14ac:dyDescent="0.3">
      <c r="A50" s="3" t="s">
        <v>29</v>
      </c>
      <c r="B50" s="3" t="s">
        <v>30</v>
      </c>
      <c r="C50" s="3" t="s">
        <v>31</v>
      </c>
      <c r="D50" s="3" t="s">
        <v>32</v>
      </c>
      <c r="E50" s="3" t="s">
        <v>33</v>
      </c>
      <c r="F50" s="7" t="s">
        <v>83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1">
        <v>1</v>
      </c>
      <c r="B52" s="22" t="s">
        <v>85</v>
      </c>
      <c r="C52" s="21">
        <v>557860</v>
      </c>
      <c r="D52" s="23">
        <v>113959.19</v>
      </c>
      <c r="E52" s="23">
        <v>1424453</v>
      </c>
      <c r="F52" s="23">
        <f>C52+D52-E52</f>
        <v>-752633.81</v>
      </c>
    </row>
    <row r="53" spans="1:6" x14ac:dyDescent="0.3">
      <c r="A53" s="24">
        <v>2</v>
      </c>
      <c r="B53" s="25" t="s">
        <v>34</v>
      </c>
      <c r="C53" s="24">
        <v>0</v>
      </c>
      <c r="D53" s="24">
        <v>83862</v>
      </c>
      <c r="E53" s="24">
        <v>0</v>
      </c>
      <c r="F53" s="26">
        <f>C53+D53-E53</f>
        <v>83862</v>
      </c>
    </row>
    <row r="54" spans="1:6" x14ac:dyDescent="0.3">
      <c r="A54" s="62"/>
      <c r="B54" s="63" t="s">
        <v>90</v>
      </c>
      <c r="C54" s="64">
        <f>SUM(C52:C53)</f>
        <v>557860</v>
      </c>
      <c r="D54" s="64">
        <f t="shared" ref="D54:F54" si="0">SUM(D52:D53)</f>
        <v>197821.19</v>
      </c>
      <c r="E54" s="64">
        <f t="shared" si="0"/>
        <v>1424453</v>
      </c>
      <c r="F54" s="64">
        <f t="shared" si="0"/>
        <v>-668771.81000000006</v>
      </c>
    </row>
    <row r="55" spans="1:6" x14ac:dyDescent="0.3">
      <c r="A55" s="58"/>
      <c r="B55" s="59"/>
      <c r="C55" s="58"/>
      <c r="D55" s="58"/>
      <c r="E55" s="58"/>
      <c r="F55" s="60"/>
    </row>
    <row r="56" spans="1:6" x14ac:dyDescent="0.3">
      <c r="A56" s="58"/>
      <c r="B56" s="59"/>
      <c r="C56" s="58"/>
      <c r="D56" s="58"/>
      <c r="E56" s="58"/>
      <c r="F56" s="60"/>
    </row>
    <row r="57" spans="1:6" x14ac:dyDescent="0.3">
      <c r="A57" s="58"/>
      <c r="B57" s="59"/>
      <c r="C57" s="58"/>
      <c r="D57" s="58"/>
      <c r="E57" s="58"/>
      <c r="F57" s="60"/>
    </row>
    <row r="59" spans="1:6" ht="40.049999999999997" customHeight="1" x14ac:dyDescent="0.3">
      <c r="A59" s="80" t="s">
        <v>86</v>
      </c>
      <c r="B59" s="84"/>
      <c r="C59" s="84"/>
      <c r="D59" s="84"/>
      <c r="E59" s="84"/>
      <c r="F59" s="84"/>
    </row>
    <row r="60" spans="1:6" ht="40.049999999999997" customHeight="1" x14ac:dyDescent="0.3">
      <c r="A60" s="3" t="s">
        <v>29</v>
      </c>
      <c r="B60" s="27" t="s">
        <v>30</v>
      </c>
      <c r="C60" s="28" t="s">
        <v>35</v>
      </c>
      <c r="D60" s="28" t="s">
        <v>36</v>
      </c>
      <c r="E60" s="29" t="s">
        <v>37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ht="28.8" x14ac:dyDescent="0.3">
      <c r="A62" s="3">
        <v>1</v>
      </c>
      <c r="B62" s="32" t="s">
        <v>94</v>
      </c>
      <c r="C62" s="33"/>
      <c r="D62" s="28"/>
      <c r="E62" s="29">
        <v>1401606</v>
      </c>
      <c r="F62" s="31"/>
    </row>
    <row r="63" spans="1:6" x14ac:dyDescent="0.3">
      <c r="A63" s="21">
        <v>2</v>
      </c>
      <c r="B63" s="32" t="s">
        <v>93</v>
      </c>
      <c r="C63" s="33"/>
      <c r="D63" s="34"/>
      <c r="E63" s="29">
        <v>5964</v>
      </c>
      <c r="F63" s="31"/>
    </row>
    <row r="64" spans="1:6" x14ac:dyDescent="0.3">
      <c r="A64" s="28">
        <v>3</v>
      </c>
      <c r="B64" s="35" t="s">
        <v>93</v>
      </c>
      <c r="C64" s="73"/>
      <c r="D64" s="34"/>
      <c r="E64" s="74">
        <v>16883.04</v>
      </c>
      <c r="F64" s="31"/>
    </row>
    <row r="65" spans="1:6" ht="21" x14ac:dyDescent="0.4">
      <c r="A65" s="36"/>
      <c r="B65" s="37" t="s">
        <v>38</v>
      </c>
      <c r="C65" s="38"/>
      <c r="D65" s="39"/>
      <c r="E65" s="75">
        <f>SUM(E62:E64)</f>
        <v>1424453.04</v>
      </c>
      <c r="F65" s="40"/>
    </row>
    <row r="66" spans="1:6" ht="21" x14ac:dyDescent="0.4">
      <c r="A66" s="41"/>
      <c r="B66" s="42"/>
      <c r="C66" s="43"/>
      <c r="D66" s="43"/>
      <c r="E66" s="44"/>
    </row>
    <row r="67" spans="1:6" ht="21" x14ac:dyDescent="0.4">
      <c r="A67" s="41"/>
      <c r="B67" s="42"/>
      <c r="C67" s="43"/>
      <c r="D67" s="43"/>
      <c r="E67" s="44"/>
    </row>
    <row r="68" spans="1:6" ht="21" x14ac:dyDescent="0.4">
      <c r="A68" s="41"/>
      <c r="B68" s="42"/>
      <c r="C68" s="43"/>
      <c r="D68" s="43"/>
      <c r="E68" s="44"/>
    </row>
    <row r="69" spans="1:6" ht="26.4" customHeight="1" x14ac:dyDescent="0.3">
      <c r="A69" s="80" t="s">
        <v>87</v>
      </c>
      <c r="B69" s="81"/>
      <c r="C69" s="81"/>
      <c r="D69" s="81"/>
      <c r="E69" s="81"/>
      <c r="F69" s="81"/>
    </row>
    <row r="71" spans="1:6" ht="28.8" x14ac:dyDescent="0.3">
      <c r="A71" s="3" t="s">
        <v>3</v>
      </c>
      <c r="B71" s="3" t="s">
        <v>39</v>
      </c>
      <c r="C71" s="3" t="s">
        <v>40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41</v>
      </c>
      <c r="C73" s="3">
        <v>564</v>
      </c>
    </row>
    <row r="74" spans="1:6" x14ac:dyDescent="0.3">
      <c r="A74" s="3" t="s">
        <v>42</v>
      </c>
      <c r="B74" s="10" t="s">
        <v>43</v>
      </c>
      <c r="C74" s="3">
        <v>22</v>
      </c>
    </row>
    <row r="75" spans="1:6" x14ac:dyDescent="0.3">
      <c r="A75" s="3" t="s">
        <v>44</v>
      </c>
      <c r="B75" s="10" t="s">
        <v>45</v>
      </c>
      <c r="C75" s="3">
        <v>445</v>
      </c>
    </row>
    <row r="76" spans="1:6" x14ac:dyDescent="0.3">
      <c r="A76" s="3">
        <v>2</v>
      </c>
      <c r="B76" s="46" t="s">
        <v>46</v>
      </c>
      <c r="C76" s="3">
        <v>77</v>
      </c>
    </row>
    <row r="77" spans="1:6" x14ac:dyDescent="0.3">
      <c r="A77" s="3">
        <v>3</v>
      </c>
      <c r="B77" s="8" t="s">
        <v>47</v>
      </c>
      <c r="C77" s="3">
        <v>20</v>
      </c>
    </row>
    <row r="78" spans="1:6" x14ac:dyDescent="0.3">
      <c r="A78" s="45"/>
      <c r="B78" s="47"/>
      <c r="C78" s="45"/>
    </row>
    <row r="79" spans="1:6" x14ac:dyDescent="0.3">
      <c r="A79" s="76"/>
      <c r="B79" s="77"/>
      <c r="C79" s="76"/>
    </row>
    <row r="80" spans="1:6" x14ac:dyDescent="0.3">
      <c r="A80" s="45"/>
      <c r="B80" s="47"/>
      <c r="C80" s="45"/>
    </row>
    <row r="82" spans="1:6" ht="25.8" customHeight="1" x14ac:dyDescent="0.3">
      <c r="A82" s="80" t="s">
        <v>88</v>
      </c>
      <c r="B82" s="81"/>
      <c r="C82" s="81"/>
      <c r="D82" s="81"/>
      <c r="E82" s="81"/>
      <c r="F82" s="81"/>
    </row>
    <row r="84" spans="1:6" ht="43.2" x14ac:dyDescent="0.3">
      <c r="A84" s="3" t="s">
        <v>29</v>
      </c>
      <c r="B84" s="3" t="s">
        <v>48</v>
      </c>
      <c r="C84" s="3" t="s">
        <v>49</v>
      </c>
      <c r="D84" s="3" t="s">
        <v>50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5"/>
      <c r="B86" s="45"/>
      <c r="C86" s="45"/>
      <c r="D86" s="45"/>
    </row>
    <row r="87" spans="1:6" x14ac:dyDescent="0.3">
      <c r="A87" s="76"/>
      <c r="B87" s="76"/>
      <c r="C87" s="76"/>
      <c r="D87" s="76"/>
    </row>
    <row r="88" spans="1:6" x14ac:dyDescent="0.3">
      <c r="A88" s="45"/>
      <c r="B88" s="45"/>
      <c r="C88" s="45"/>
      <c r="D88" s="45"/>
    </row>
    <row r="90" spans="1:6" ht="23.4" customHeight="1" x14ac:dyDescent="0.3">
      <c r="A90" s="80" t="s">
        <v>89</v>
      </c>
      <c r="B90" s="81"/>
      <c r="C90" s="81"/>
      <c r="D90" s="81"/>
      <c r="E90" s="81"/>
      <c r="F90" s="81"/>
    </row>
    <row r="92" spans="1:6" ht="28.8" x14ac:dyDescent="0.3">
      <c r="A92" s="3" t="s">
        <v>29</v>
      </c>
      <c r="B92" s="3" t="s">
        <v>30</v>
      </c>
      <c r="C92" s="3" t="s">
        <v>35</v>
      </c>
      <c r="D92" s="3" t="s">
        <v>36</v>
      </c>
      <c r="E92" s="3" t="s">
        <v>33</v>
      </c>
    </row>
    <row r="93" spans="1:6" x14ac:dyDescent="0.3">
      <c r="A93" s="21">
        <v>1</v>
      </c>
      <c r="B93" s="21">
        <v>2</v>
      </c>
      <c r="C93" s="21">
        <v>3</v>
      </c>
      <c r="D93" s="21">
        <v>4</v>
      </c>
      <c r="E93" s="21">
        <v>5</v>
      </c>
    </row>
    <row r="94" spans="1:6" x14ac:dyDescent="0.3">
      <c r="A94" s="24">
        <v>1</v>
      </c>
      <c r="B94" s="48"/>
      <c r="C94" s="49"/>
      <c r="D94" s="24"/>
      <c r="E94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0:F90"/>
    <mergeCell ref="A1:F1"/>
    <mergeCell ref="A13:F13"/>
    <mergeCell ref="A31:F31"/>
    <mergeCell ref="A49:F49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3" workbookViewId="0">
      <selection activeCell="A13" sqref="A13"/>
    </sheetView>
  </sheetViews>
  <sheetFormatPr defaultRowHeight="14.4" x14ac:dyDescent="0.3"/>
  <cols>
    <col min="1" max="1" width="8.88671875" style="65"/>
    <col min="2" max="2" width="17.109375" style="65" customWidth="1"/>
    <col min="3" max="3" width="10.5546875" style="65" customWidth="1"/>
    <col min="4" max="4" width="17.77734375" style="65" customWidth="1"/>
    <col min="5" max="5" width="17.33203125" style="65" customWidth="1"/>
    <col min="6" max="6" width="12" style="65" customWidth="1"/>
    <col min="7" max="7" width="11" style="65" customWidth="1"/>
    <col min="8" max="8" width="8.88671875" style="65"/>
    <col min="9" max="9" width="17.5546875" style="65" customWidth="1"/>
    <col min="10" max="16384" width="8.88671875" style="6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8" customHeight="1" x14ac:dyDescent="0.3">
      <c r="A3" s="80" t="s">
        <v>91</v>
      </c>
      <c r="B3" s="80"/>
      <c r="C3" s="80"/>
      <c r="D3" s="80"/>
      <c r="E3" s="80"/>
      <c r="F3" s="80"/>
      <c r="G3" s="80"/>
      <c r="H3" s="80"/>
      <c r="I3" s="80"/>
    </row>
    <row r="4" spans="1:9" ht="18" x14ac:dyDescent="0.3">
      <c r="A4" s="61"/>
      <c r="B4" s="61"/>
      <c r="C4" s="61"/>
      <c r="D4" s="61"/>
      <c r="E4" s="61"/>
      <c r="F4" s="61"/>
      <c r="G4" s="61"/>
      <c r="H4" s="61"/>
      <c r="I4" s="61"/>
    </row>
    <row r="5" spans="1:9" ht="86.4" x14ac:dyDescent="0.3">
      <c r="A5" s="7" t="s">
        <v>51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</row>
    <row r="6" spans="1:9" x14ac:dyDescent="0.3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</row>
    <row r="7" spans="1:9" ht="43.2" x14ac:dyDescent="0.3">
      <c r="A7" s="34">
        <v>1</v>
      </c>
      <c r="B7" s="67" t="s">
        <v>95</v>
      </c>
      <c r="C7" s="34" t="s">
        <v>96</v>
      </c>
      <c r="D7" s="34" t="s">
        <v>97</v>
      </c>
      <c r="E7" s="34" t="s">
        <v>98</v>
      </c>
      <c r="F7" s="68">
        <f>31*24</f>
        <v>744</v>
      </c>
      <c r="G7" s="34" t="s">
        <v>99</v>
      </c>
      <c r="H7" s="34">
        <v>100</v>
      </c>
      <c r="I7" s="34" t="s">
        <v>100</v>
      </c>
    </row>
    <row r="8" spans="1:9" ht="43.2" x14ac:dyDescent="0.3">
      <c r="A8" s="34">
        <v>2</v>
      </c>
      <c r="B8" s="67" t="s">
        <v>101</v>
      </c>
      <c r="C8" s="34" t="s">
        <v>96</v>
      </c>
      <c r="D8" s="34" t="s">
        <v>102</v>
      </c>
      <c r="E8" s="34" t="s">
        <v>103</v>
      </c>
      <c r="F8" s="68">
        <f>7*24</f>
        <v>168</v>
      </c>
      <c r="G8" s="34" t="s">
        <v>99</v>
      </c>
      <c r="H8" s="34">
        <v>100</v>
      </c>
      <c r="I8" s="34" t="s">
        <v>100</v>
      </c>
    </row>
    <row r="9" spans="1:9" ht="43.2" x14ac:dyDescent="0.3">
      <c r="A9" s="69">
        <v>3</v>
      </c>
      <c r="B9" s="34" t="s">
        <v>101</v>
      </c>
      <c r="C9" s="34" t="s">
        <v>96</v>
      </c>
      <c r="D9" s="34" t="s">
        <v>106</v>
      </c>
      <c r="E9" s="34" t="s">
        <v>104</v>
      </c>
      <c r="F9" s="34">
        <v>24</v>
      </c>
      <c r="G9" s="34" t="s">
        <v>99</v>
      </c>
      <c r="H9" s="34">
        <v>100</v>
      </c>
      <c r="I9" s="34" t="s">
        <v>100</v>
      </c>
    </row>
    <row r="10" spans="1:9" ht="43.2" x14ac:dyDescent="0.3">
      <c r="A10" s="78">
        <v>4</v>
      </c>
      <c r="B10" s="79" t="s">
        <v>101</v>
      </c>
      <c r="C10" s="79" t="s">
        <v>96</v>
      </c>
      <c r="D10" s="79" t="s">
        <v>107</v>
      </c>
      <c r="E10" s="79" t="s">
        <v>105</v>
      </c>
      <c r="F10" s="79">
        <v>24</v>
      </c>
      <c r="G10" s="79" t="s">
        <v>99</v>
      </c>
      <c r="H10" s="79">
        <v>100</v>
      </c>
      <c r="I10" s="79" t="s">
        <v>100</v>
      </c>
    </row>
    <row r="11" spans="1:9" ht="43.2" x14ac:dyDescent="0.3">
      <c r="A11" s="78">
        <v>5</v>
      </c>
      <c r="B11" s="79" t="s">
        <v>108</v>
      </c>
      <c r="C11" s="79" t="s">
        <v>96</v>
      </c>
      <c r="D11" s="79" t="s">
        <v>109</v>
      </c>
      <c r="E11" s="79" t="s">
        <v>110</v>
      </c>
      <c r="F11" s="79">
        <v>48</v>
      </c>
      <c r="G11" s="79" t="s">
        <v>99</v>
      </c>
      <c r="H11" s="79">
        <v>100</v>
      </c>
      <c r="I11" s="79" t="s">
        <v>100</v>
      </c>
    </row>
    <row r="12" spans="1:9" ht="43.2" x14ac:dyDescent="0.3">
      <c r="A12" s="78">
        <v>6</v>
      </c>
      <c r="B12" s="79" t="s">
        <v>111</v>
      </c>
      <c r="C12" s="79" t="s">
        <v>112</v>
      </c>
      <c r="D12" s="79" t="s">
        <v>113</v>
      </c>
      <c r="E12" s="79" t="s">
        <v>114</v>
      </c>
      <c r="F12" s="79">
        <v>327</v>
      </c>
      <c r="G12" s="79" t="s">
        <v>99</v>
      </c>
      <c r="H12" s="79">
        <v>100</v>
      </c>
      <c r="I12" s="79" t="s">
        <v>115</v>
      </c>
    </row>
    <row r="13" spans="1:9" x14ac:dyDescent="0.3">
      <c r="A13" s="70"/>
      <c r="B13" s="71"/>
      <c r="C13" s="71"/>
      <c r="D13" s="71"/>
      <c r="E13" s="71"/>
      <c r="F13" s="71"/>
      <c r="G13" s="71"/>
      <c r="H13" s="71"/>
      <c r="I13" s="71"/>
    </row>
    <row r="14" spans="1:9" x14ac:dyDescent="0.3">
      <c r="A14" s="70"/>
      <c r="B14" s="71"/>
      <c r="C14" s="71"/>
      <c r="D14" s="71"/>
      <c r="E14" s="71"/>
      <c r="F14" s="71"/>
      <c r="G14" s="71"/>
      <c r="H14" s="71"/>
      <c r="I14" s="71"/>
    </row>
    <row r="15" spans="1:9" x14ac:dyDescent="0.3">
      <c r="A15" s="70"/>
      <c r="B15" s="71"/>
      <c r="C15" s="71"/>
      <c r="D15" s="71"/>
      <c r="E15" s="71"/>
      <c r="F15" s="71"/>
      <c r="G15" s="71"/>
      <c r="H15" s="71"/>
      <c r="I15" s="71"/>
    </row>
    <row r="16" spans="1:9" x14ac:dyDescent="0.3">
      <c r="A16" s="9"/>
      <c r="B16" s="9"/>
      <c r="C16" s="9"/>
      <c r="D16" s="9"/>
      <c r="E16" s="9"/>
      <c r="F16" s="9"/>
      <c r="G16" s="9"/>
      <c r="H16" s="9"/>
      <c r="I16" s="9"/>
    </row>
    <row r="17" spans="1:9" ht="28.2" customHeight="1" x14ac:dyDescent="0.3">
      <c r="A17" s="80" t="s">
        <v>92</v>
      </c>
      <c r="B17" s="80"/>
      <c r="C17" s="80"/>
      <c r="D17" s="80"/>
      <c r="E17" s="80"/>
      <c r="F17" s="80"/>
      <c r="G17" s="80"/>
      <c r="H17" s="80"/>
      <c r="I17" s="80"/>
    </row>
    <row r="18" spans="1:9" ht="18" x14ac:dyDescent="0.3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28.8" x14ac:dyDescent="0.3">
      <c r="A19" s="7" t="s">
        <v>51</v>
      </c>
      <c r="B19" s="7" t="s">
        <v>60</v>
      </c>
      <c r="C19" s="7" t="s">
        <v>61</v>
      </c>
      <c r="D19" s="9"/>
      <c r="E19" s="9"/>
      <c r="F19" s="9"/>
      <c r="G19" s="9"/>
      <c r="H19" s="9"/>
      <c r="I19" s="9"/>
    </row>
    <row r="20" spans="1:9" x14ac:dyDescent="0.3">
      <c r="A20" s="52">
        <v>1</v>
      </c>
      <c r="B20" s="52">
        <v>2</v>
      </c>
      <c r="C20" s="52">
        <v>3</v>
      </c>
      <c r="D20" s="50"/>
      <c r="E20" s="50"/>
      <c r="F20" s="50"/>
      <c r="G20" s="50"/>
      <c r="H20" s="50"/>
      <c r="I20" s="50"/>
    </row>
    <row r="21" spans="1:9" x14ac:dyDescent="0.3">
      <c r="A21" s="72">
        <v>1</v>
      </c>
      <c r="B21" s="72" t="s">
        <v>63</v>
      </c>
      <c r="C21" s="72">
        <v>112771.74</v>
      </c>
      <c r="D21" s="9"/>
      <c r="E21" s="9"/>
      <c r="F21" s="9"/>
      <c r="G21" s="9"/>
      <c r="H21" s="9"/>
      <c r="I21" s="9"/>
    </row>
    <row r="22" spans="1:9" x14ac:dyDescent="0.3">
      <c r="A22" s="72">
        <v>2</v>
      </c>
      <c r="B22" s="72" t="s">
        <v>64</v>
      </c>
      <c r="C22" s="72">
        <v>21602.1</v>
      </c>
      <c r="D22" s="9"/>
      <c r="E22" s="9"/>
      <c r="F22" s="9"/>
      <c r="G22" s="9"/>
      <c r="H22" s="9"/>
      <c r="I22" s="9"/>
    </row>
    <row r="23" spans="1:9" x14ac:dyDescent="0.3">
      <c r="A23" s="72">
        <v>3</v>
      </c>
      <c r="B23" s="72" t="s">
        <v>65</v>
      </c>
      <c r="C23" s="72">
        <v>20365.16</v>
      </c>
      <c r="D23" s="9"/>
      <c r="E23" s="9"/>
      <c r="F23" s="9"/>
      <c r="G23" s="9"/>
      <c r="H23" s="9"/>
      <c r="I23" s="9"/>
    </row>
    <row r="24" spans="1:9" x14ac:dyDescent="0.3">
      <c r="A24" s="72">
        <v>4</v>
      </c>
      <c r="B24" s="72" t="s">
        <v>66</v>
      </c>
      <c r="C24" s="72">
        <v>18633.41</v>
      </c>
      <c r="D24" s="9"/>
      <c r="E24" s="9"/>
      <c r="F24" s="9"/>
      <c r="G24" s="9"/>
      <c r="H24" s="9"/>
      <c r="I24" s="9"/>
    </row>
    <row r="25" spans="1:9" x14ac:dyDescent="0.3">
      <c r="A25" s="72">
        <v>5</v>
      </c>
      <c r="B25" s="72" t="s">
        <v>67</v>
      </c>
      <c r="C25" s="72">
        <v>37161.51</v>
      </c>
      <c r="D25" s="9"/>
      <c r="E25" s="9"/>
      <c r="F25" s="9"/>
      <c r="G25" s="9"/>
      <c r="H25" s="9"/>
      <c r="I25" s="9"/>
    </row>
    <row r="26" spans="1:9" x14ac:dyDescent="0.3">
      <c r="A26" s="72">
        <v>6</v>
      </c>
      <c r="B26" s="72" t="s">
        <v>68</v>
      </c>
      <c r="C26" s="72">
        <v>19557.36</v>
      </c>
      <c r="D26" s="9"/>
      <c r="E26" s="9"/>
      <c r="F26" s="9"/>
      <c r="G26" s="9"/>
      <c r="H26" s="9"/>
      <c r="I26" s="9"/>
    </row>
    <row r="27" spans="1:9" x14ac:dyDescent="0.3">
      <c r="A27" s="72">
        <v>7</v>
      </c>
      <c r="B27" s="72" t="s">
        <v>69</v>
      </c>
      <c r="C27" s="72">
        <v>31969.7</v>
      </c>
      <c r="D27" s="9"/>
      <c r="E27" s="9"/>
      <c r="F27" s="9"/>
      <c r="G27" s="9"/>
      <c r="H27" s="9"/>
      <c r="I27" s="9"/>
    </row>
    <row r="28" spans="1:9" x14ac:dyDescent="0.3">
      <c r="A28" s="72">
        <v>8</v>
      </c>
      <c r="B28" s="72" t="s">
        <v>70</v>
      </c>
      <c r="C28" s="72">
        <v>127855.47</v>
      </c>
      <c r="D28" s="9"/>
      <c r="E28" s="9"/>
      <c r="F28" s="9"/>
      <c r="G28" s="9"/>
      <c r="H28" s="9"/>
      <c r="I28" s="9"/>
    </row>
    <row r="29" spans="1:9" x14ac:dyDescent="0.3">
      <c r="A29" s="72">
        <v>9</v>
      </c>
      <c r="B29" s="72" t="s">
        <v>71</v>
      </c>
      <c r="C29" s="72">
        <v>72205.86</v>
      </c>
      <c r="D29" s="9"/>
      <c r="E29" s="9"/>
      <c r="F29" s="9"/>
      <c r="G29" s="9"/>
      <c r="H29" s="9"/>
      <c r="I29" s="9"/>
    </row>
    <row r="30" spans="1:9" x14ac:dyDescent="0.3">
      <c r="A30" s="72">
        <v>10</v>
      </c>
      <c r="B30" s="72" t="s">
        <v>72</v>
      </c>
      <c r="C30" s="72">
        <v>110706.69000000002</v>
      </c>
      <c r="D30" s="9"/>
      <c r="E30" s="9"/>
      <c r="F30" s="9"/>
      <c r="G30" s="9"/>
      <c r="H30" s="9"/>
      <c r="I30" s="9"/>
    </row>
    <row r="31" spans="1:9" x14ac:dyDescent="0.3">
      <c r="A31" s="72">
        <v>11</v>
      </c>
      <c r="B31" s="72" t="s">
        <v>73</v>
      </c>
      <c r="C31" s="72">
        <v>18178.07</v>
      </c>
      <c r="D31" s="9"/>
      <c r="E31" s="9"/>
      <c r="F31" s="9"/>
      <c r="G31" s="9"/>
      <c r="H31" s="9"/>
      <c r="I31" s="9"/>
    </row>
    <row r="32" spans="1:9" x14ac:dyDescent="0.3">
      <c r="A32" s="72">
        <v>12</v>
      </c>
      <c r="B32" s="72" t="s">
        <v>74</v>
      </c>
      <c r="C32" s="72">
        <v>145122.15000000002</v>
      </c>
      <c r="D32" s="9"/>
      <c r="E32" s="9"/>
      <c r="F32" s="9"/>
      <c r="G32" s="9"/>
      <c r="H32" s="9"/>
      <c r="I32" s="9"/>
    </row>
    <row r="33" spans="1:9" x14ac:dyDescent="0.3">
      <c r="A33" s="72">
        <v>13</v>
      </c>
      <c r="B33" s="72" t="s">
        <v>75</v>
      </c>
      <c r="C33" s="72">
        <v>24516.58</v>
      </c>
      <c r="D33" s="9"/>
      <c r="E33" s="9"/>
      <c r="F33" s="9"/>
      <c r="G33" s="9"/>
      <c r="H33" s="9"/>
      <c r="I33" s="9"/>
    </row>
    <row r="34" spans="1:9" x14ac:dyDescent="0.3">
      <c r="A34" s="72">
        <v>14</v>
      </c>
      <c r="B34" s="72" t="s">
        <v>76</v>
      </c>
      <c r="C34" s="72">
        <v>23347.410000000003</v>
      </c>
      <c r="D34" s="9"/>
      <c r="E34" s="9"/>
      <c r="F34" s="9"/>
      <c r="G34" s="9"/>
      <c r="H34" s="9"/>
      <c r="I34" s="9"/>
    </row>
    <row r="35" spans="1:9" x14ac:dyDescent="0.3">
      <c r="A35" s="72">
        <v>15</v>
      </c>
      <c r="B35" s="72" t="s">
        <v>77</v>
      </c>
      <c r="C35" s="72">
        <v>29010.59</v>
      </c>
      <c r="D35" s="9"/>
      <c r="E35" s="9"/>
      <c r="F35" s="9"/>
      <c r="G35" s="9"/>
      <c r="H35" s="9"/>
      <c r="I35" s="9"/>
    </row>
    <row r="36" spans="1:9" x14ac:dyDescent="0.3">
      <c r="A36" s="72">
        <v>16</v>
      </c>
      <c r="B36" s="72" t="s">
        <v>78</v>
      </c>
      <c r="C36" s="72">
        <v>79671.66</v>
      </c>
      <c r="D36" s="9"/>
      <c r="E36" s="9"/>
      <c r="F36" s="9"/>
      <c r="G36" s="9"/>
      <c r="H36" s="9"/>
      <c r="I36" s="9"/>
    </row>
    <row r="37" spans="1:9" x14ac:dyDescent="0.3">
      <c r="A37" s="72">
        <v>17</v>
      </c>
      <c r="B37" s="72" t="s">
        <v>79</v>
      </c>
      <c r="C37" s="72">
        <v>15408.43</v>
      </c>
      <c r="D37" s="9"/>
      <c r="E37" s="9"/>
      <c r="F37" s="9"/>
      <c r="G37" s="9"/>
      <c r="H37" s="9"/>
      <c r="I37" s="9"/>
    </row>
    <row r="38" spans="1:9" x14ac:dyDescent="0.3">
      <c r="A38" s="72">
        <v>18</v>
      </c>
      <c r="B38" s="72" t="s">
        <v>80</v>
      </c>
      <c r="C38" s="72">
        <v>27640.120000000003</v>
      </c>
      <c r="D38" s="9"/>
      <c r="E38" s="9"/>
      <c r="F38" s="9"/>
      <c r="G38" s="9"/>
      <c r="H38" s="9"/>
      <c r="I38" s="9"/>
    </row>
    <row r="39" spans="1:9" x14ac:dyDescent="0.3">
      <c r="A39" s="72">
        <v>19</v>
      </c>
      <c r="B39" s="72" t="s">
        <v>81</v>
      </c>
      <c r="C39" s="72">
        <v>56455.580000000009</v>
      </c>
      <c r="D39" s="9"/>
      <c r="E39" s="9"/>
      <c r="F39" s="9"/>
      <c r="G39" s="9"/>
      <c r="H39" s="9"/>
      <c r="I39" s="9"/>
    </row>
    <row r="40" spans="1:9" x14ac:dyDescent="0.3">
      <c r="A40" s="72">
        <v>20</v>
      </c>
      <c r="B40" s="72" t="s">
        <v>82</v>
      </c>
      <c r="C40" s="72">
        <v>30265.93</v>
      </c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</sheetData>
  <mergeCells count="2">
    <mergeCell ref="A3:I3"/>
    <mergeCell ref="A17:I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2018-03-27T04:42:05Z</cp:lastPrinted>
  <dcterms:created xsi:type="dcterms:W3CDTF">2018-01-26T08:16:56Z</dcterms:created>
  <dcterms:modified xsi:type="dcterms:W3CDTF">2018-03-27T04:42:16Z</dcterms:modified>
</cp:coreProperties>
</file>