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<sst xmlns="http://schemas.openxmlformats.org/spreadsheetml/2006/main" count="194" uniqueCount="141">
  <si>
    <t>Отчет об исполнении управляющей организацией договора управления дома 
 № 59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</si>
  <si>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</si>
  <si>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</si>
  <si>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</si>
  <si>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</si>
  <si>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</si>
  <si>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</si>
  <si>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</si>
  <si>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</si>
  <si>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</si>
  <si>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</si>
  <si>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</si>
  <si>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</si>
  <si>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</si>
  <si>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</si>
  <si>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</si>
  <si>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</si>
  <si>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</si>
  <si>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</si>
  <si>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</si>
  <si>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</si>
  <si>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</si>
  <si>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</si>
  <si>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</si>
  <si>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</si>
  <si>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</si>
  <si>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</si>
  <si>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</si>
  <si>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</si>
  <si>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</si>
  <si>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</si>
  <si>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</si>
  <si>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</si>
  <si>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</si>
  <si>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</si>
  <si>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</si>
  <si>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</si>
  <si>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</si>
  <si>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</si>
  <si>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</si>
  <si>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</si>
  <si>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</si>
  <si>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</si>
  <si>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</si>
  <si>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</si>
  <si>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</si>
  <si>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</si>
  <si>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</si>
  <si>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</si>
  <si>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</si>
  <si>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</si>
  <si>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</si>
  <si>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184 735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</si>
  <si>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</si>
  <si>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</si>
  <si>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</si>
  <si>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</si>
  <si>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</si>
  <si>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</si>
  <si>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</si>
  <si>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10 104</t>
  </si>
  <si>
    <t>6. Сезонные работы (благоустройство, обрезка деревьев, вывоз снега и пр.)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</si>
  <si>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</si>
  <si>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</si>
  <si>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</si>
  <si>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</si>
  <si>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</si>
  <si>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</si>
  <si>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</si>
  <si>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</si>
  <si>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</si>
  <si>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</si>
  <si>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</si>
  <si>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</si>
  <si>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</si>
  <si>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</si>
  <si>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</si>
  <si>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</si>
  <si>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</si>
  <si>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</si>
  <si>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</si>
  <si>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</si>
  <si>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</si>
  <si>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</si>
  <si>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</si>
  <si>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</si>
  <si>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</si>
  <si>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</si>
  <si>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100-813</t>
  </si>
  <si>
    <t>Лифты</t>
  </si>
  <si>
    <t>Акт № 2-02 от 28/02/14</t>
  </si>
  <si>
    <t>01/02/2014-28/02/2014</t>
  </si>
  <si>
    <t>суток</t>
  </si>
  <si>
    <t>100%</t>
  </si>
  <si>
    <t>ООО "Техком-Инвест"</t>
  </si>
  <si>
    <t>10. Сведения о должниках на 01.01.2015</t>
  </si>
  <si>
    <t>Номер квартиры</t>
  </si>
  <si>
    <t>Сумма долга</t>
  </si>
  <si>
    <t>10 525</t>
  </si>
  <si>
    <t>20 245</t>
  </si>
  <si>
    <t>6 965</t>
  </si>
  <si>
    <t>14 946</t>
  </si>
  <si>
    <t>19 185</t>
  </si>
  <si>
    <t>34 617</t>
  </si>
  <si>
    <t>13 360</t>
  </si>
  <si>
    <t>61 044</t>
  </si>
  <si>
    <t>14 068</t>
  </si>
  <si>
    <t>15 792</t>
  </si>
  <si>
    <t>17 880</t>
  </si>
  <si>
    <t>10 773</t>
  </si>
  <si>
    <t>5 572</t>
  </si>
  <si>
    <t>лестничные клетки</t>
  </si>
  <si>
    <t>входные группы</t>
  </si>
  <si>
    <t>5. Подготовка к сезонной эксплуатации*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</si>
  <si>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</si>
  <si>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</si>
  <si>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</si>
  <si>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</si>
  <si>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</si>
  <si>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</si>
  <si>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м2</t>
  </si>
  <si>
    <t>раз</t>
  </si>
  <si>
    <t>Вывоз снега на полигон</t>
  </si>
  <si>
    <t>м3</t>
  </si>
  <si>
    <t>Выполненный ямочный ремонт</t>
  </si>
  <si>
    <t>Завоз песка в песочницы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</si>
  <si>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</si>
  <si>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</si>
  <si>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</si>
  <si>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п.м.</t>
  </si>
  <si>
    <t>Ремонт и восстановление оборудования спортивных, хозяйственных, детских игровых площадок для отдыха, контейнерных площадок:карусель-1, ковровыбивалка</t>
  </si>
  <si>
    <t>ремонт входных дверей</t>
  </si>
  <si>
    <t>остекление</t>
  </si>
  <si>
    <t>2.1.</t>
  </si>
  <si>
    <t>светильники, 114 шт</t>
  </si>
  <si>
    <t>в т.ч. лестничные клетки</t>
  </si>
  <si>
    <t>вывоз снега</t>
  </si>
  <si>
    <t>подъезд</t>
  </si>
  <si>
    <t>Механизированная уборка</t>
  </si>
  <si>
    <t>13 420</t>
  </si>
  <si>
    <t>замена окон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</si>
</sst>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49">
      <selection activeCell="G65" sqref="G65"/>
    </sheetView>
  </sheetViews>
  <sheetFormatPr defaultColWidth="9.140625" defaultRowHeight="15"/>
  <cols>
    <col min="1" max="1" width="6.28125" style="0" customWidth="1"/>
    <col min="2" max="2" width="48.57421875" style="0" customWidth="1"/>
    <col min="3" max="3" width="18.00390625" style="0" customWidth="1"/>
    <col min="4" max="5" width="18.140625" style="0" customWidth="1"/>
    <col min="6" max="6" width="18.7109375" style="0" customWidth="1"/>
    <col min="7" max="7" width="20.00390625" style="0" customWidth="1"/>
  </cols>
  <sheetData>
    <row r="1" spans="1:7" ht="148.5" customHeight="1">
      <c r="A1" s="26" t="s">
        <v>0</v>
      </c>
      <c r="B1" s="26"/>
      <c r="C1" s="26"/>
      <c r="D1" s="26"/>
      <c r="E1" s="26"/>
      <c r="F1" s="26"/>
      <c r="G1" s="1"/>
    </row>
    <row r="6" spans="2:3" ht="18.75">
      <c r="B6" s="5" t="s">
        <v>1</v>
      </c>
      <c r="C6" s="5">
        <v>1988</v>
      </c>
    </row>
    <row r="7" spans="2:3" ht="18.75">
      <c r="B7" s="5" t="s">
        <v>2</v>
      </c>
      <c r="C7" s="5">
        <v>3645.6</v>
      </c>
    </row>
    <row r="9" spans="1:7" ht="60" customHeight="1">
      <c r="A9" s="23" t="s">
        <v>3</v>
      </c>
      <c r="B9" s="23"/>
      <c r="C9" s="23"/>
      <c r="D9" s="23"/>
      <c r="E9" s="23"/>
      <c r="F9" s="23"/>
      <c r="G9" s="1"/>
    </row>
    <row r="11" spans="1:6" ht="60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260977.2294</v>
      </c>
      <c r="D13" s="6">
        <v>1210840.146</v>
      </c>
      <c r="E13" s="6">
        <v>1174899.7608</v>
      </c>
      <c r="F13" s="6">
        <v>296917.6146</v>
      </c>
    </row>
    <row r="14" spans="1:6" ht="45">
      <c r="A14" s="2" t="s">
        <v>12</v>
      </c>
      <c r="B14" s="3" t="s">
        <v>13</v>
      </c>
      <c r="C14" s="6">
        <v>48168.4324</v>
      </c>
      <c r="D14" s="6">
        <v>225079.344</v>
      </c>
      <c r="E14" s="6">
        <v>217187.1178</v>
      </c>
      <c r="F14" s="6">
        <v>56060.6586</v>
      </c>
    </row>
    <row r="15" spans="1:6" ht="15">
      <c r="A15" s="2" t="s">
        <v>14</v>
      </c>
      <c r="B15" s="3" t="s">
        <v>15</v>
      </c>
      <c r="C15" s="6">
        <v>14352.4403</v>
      </c>
      <c r="D15" s="6">
        <v>63652.176</v>
      </c>
      <c r="E15" s="6">
        <v>62193.6662</v>
      </c>
      <c r="F15" s="6">
        <v>15810.9501</v>
      </c>
    </row>
    <row r="16" spans="1:6" ht="15">
      <c r="A16" s="2" t="s">
        <v>16</v>
      </c>
      <c r="B16" s="3" t="s">
        <v>17</v>
      </c>
      <c r="C16" s="6">
        <v>20396.9145</v>
      </c>
      <c r="D16" s="6">
        <v>81369.792</v>
      </c>
      <c r="E16" s="6">
        <v>80460.2389</v>
      </c>
      <c r="F16" s="6">
        <v>21306.4676</v>
      </c>
    </row>
    <row r="17" spans="1:6" ht="15">
      <c r="A17" s="2" t="s">
        <v>18</v>
      </c>
      <c r="B17" s="3" t="s">
        <v>19</v>
      </c>
      <c r="C17" s="6">
        <v>11046.6274</v>
      </c>
      <c r="D17" s="6">
        <v>46372.032</v>
      </c>
      <c r="E17" s="6">
        <v>45899.9696</v>
      </c>
      <c r="F17" s="6">
        <v>11518.6898</v>
      </c>
    </row>
    <row r="18" spans="1:6" ht="30">
      <c r="A18" s="2" t="s">
        <v>20</v>
      </c>
      <c r="B18" s="3" t="s">
        <v>22</v>
      </c>
      <c r="C18" s="6">
        <v>1201.2901</v>
      </c>
      <c r="D18" s="6">
        <v>33685.344</v>
      </c>
      <c r="E18" s="6">
        <v>27929.5041</v>
      </c>
      <c r="F18" s="6">
        <v>6957.13</v>
      </c>
    </row>
    <row r="19" spans="1:6" ht="15">
      <c r="A19" s="2" t="s">
        <v>21</v>
      </c>
      <c r="B19" s="3" t="s">
        <v>23</v>
      </c>
      <c r="C19" s="6">
        <v>1171.1601</v>
      </c>
      <c r="D19" s="6">
        <v>0</v>
      </c>
      <c r="E19" s="6">
        <v>703.739</v>
      </c>
      <c r="F19" s="6">
        <v>467.4211</v>
      </c>
    </row>
    <row r="20" spans="1:6" ht="15">
      <c r="A20" s="2" t="s">
        <v>24</v>
      </c>
      <c r="B20" s="3" t="s">
        <v>25</v>
      </c>
      <c r="C20" s="6">
        <v>36909.8393</v>
      </c>
      <c r="D20" s="6">
        <v>178269.84</v>
      </c>
      <c r="E20" s="6">
        <v>172070.211</v>
      </c>
      <c r="F20" s="6">
        <v>43109.4683</v>
      </c>
    </row>
    <row r="21" spans="1:6" ht="15">
      <c r="A21" s="2" t="s">
        <v>26</v>
      </c>
      <c r="B21" s="3" t="s">
        <v>27</v>
      </c>
      <c r="C21" s="6">
        <v>71542.0297</v>
      </c>
      <c r="D21" s="6">
        <v>286325.424</v>
      </c>
      <c r="E21" s="6">
        <v>283457.6526</v>
      </c>
      <c r="F21" s="6">
        <v>74409.8011</v>
      </c>
    </row>
    <row r="22" spans="1:6" ht="15">
      <c r="A22" s="2" t="s">
        <v>28</v>
      </c>
      <c r="B22" s="3" t="s">
        <v>29</v>
      </c>
      <c r="C22" s="6">
        <v>31494.6623</v>
      </c>
      <c r="D22" s="6">
        <v>194675.04</v>
      </c>
      <c r="E22" s="6">
        <v>184735.3097</v>
      </c>
      <c r="F22" s="6">
        <v>41434.3926</v>
      </c>
    </row>
    <row r="23" spans="1:6" ht="15">
      <c r="A23" s="2" t="s">
        <v>30</v>
      </c>
      <c r="B23" s="3" t="s">
        <v>31</v>
      </c>
      <c r="C23" s="6">
        <v>22783.0468</v>
      </c>
      <c r="D23" s="6">
        <v>80932.32</v>
      </c>
      <c r="E23" s="6">
        <v>78504.04</v>
      </c>
      <c r="F23" s="6">
        <f>21503.2865+3707.96</f>
        <v>25211.246499999997</v>
      </c>
    </row>
    <row r="24" spans="1:6" ht="15">
      <c r="A24" s="2" t="s">
        <v>32</v>
      </c>
      <c r="B24" s="3" t="s">
        <v>33</v>
      </c>
      <c r="C24" s="6">
        <v>16835.4467</v>
      </c>
      <c r="D24" s="6">
        <v>68245.632</v>
      </c>
      <c r="E24" s="6">
        <v>67442.7353</v>
      </c>
      <c r="F24" s="6">
        <v>17638.3434</v>
      </c>
    </row>
    <row r="25" spans="1:6" ht="30">
      <c r="A25" s="2" t="s">
        <v>34</v>
      </c>
      <c r="B25" s="3" t="s">
        <v>35</v>
      </c>
      <c r="C25" s="6">
        <v>33243.7722</v>
      </c>
      <c r="D25" s="6">
        <v>135752.706</v>
      </c>
      <c r="E25" s="6">
        <v>134290.6558</v>
      </c>
      <c r="F25" s="6">
        <v>34705.8224</v>
      </c>
    </row>
    <row r="26" spans="1:6" ht="15">
      <c r="A26" s="2" t="s">
        <v>36</v>
      </c>
      <c r="B26" s="3" t="s">
        <v>37</v>
      </c>
      <c r="C26" s="6">
        <v>0</v>
      </c>
      <c r="D26" s="6">
        <v>41559.84</v>
      </c>
      <c r="E26" s="6">
        <f>33503.9983+3707.96</f>
        <v>37211.9583</v>
      </c>
      <c r="F26" s="6">
        <f>8055.8417-3707.96</f>
        <v>4347.8817</v>
      </c>
    </row>
    <row r="27" spans="1:6" ht="15">
      <c r="A27" s="3"/>
      <c r="B27" s="3" t="s">
        <v>38</v>
      </c>
      <c r="C27" s="6">
        <v>260977.22939999998</v>
      </c>
      <c r="D27" s="6">
        <v>1210840.1460000002</v>
      </c>
      <c r="E27" s="6">
        <v>1174899.7608000003</v>
      </c>
      <c r="F27" s="6">
        <v>296917.6145999999</v>
      </c>
    </row>
    <row r="28" spans="1:6" ht="15">
      <c r="A28" s="3"/>
      <c r="B28" s="3" t="s">
        <v>39</v>
      </c>
      <c r="C28" s="7"/>
      <c r="D28" s="7"/>
      <c r="E28" s="6">
        <v>97.03178117121995</v>
      </c>
      <c r="F28" s="7"/>
    </row>
    <row r="31" spans="1:7" ht="60" customHeight="1">
      <c r="A31" s="23" t="s">
        <v>40</v>
      </c>
      <c r="B31" s="23"/>
      <c r="C31" s="23"/>
      <c r="D31" s="23"/>
      <c r="E31" s="23"/>
      <c r="F31" s="23"/>
      <c r="G31" s="1"/>
    </row>
    <row r="34" spans="1:6" ht="53.2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287038.502</v>
      </c>
      <c r="D36" s="6">
        <v>1680966.9205</v>
      </c>
      <c r="E36" s="6">
        <v>1451595.2564</v>
      </c>
      <c r="F36" s="6">
        <v>412867.8661</v>
      </c>
    </row>
    <row r="37" spans="1:6" ht="15">
      <c r="A37" s="2" t="s">
        <v>12</v>
      </c>
      <c r="B37" s="3" t="s">
        <v>42</v>
      </c>
      <c r="C37" s="6">
        <v>12242.4486</v>
      </c>
      <c r="D37" s="6">
        <v>47010.1896</v>
      </c>
      <c r="E37" s="6">
        <v>49303.9616</v>
      </c>
      <c r="F37" s="6">
        <v>9948.6766</v>
      </c>
    </row>
    <row r="38" spans="1:6" ht="15">
      <c r="A38" s="2" t="s">
        <v>24</v>
      </c>
      <c r="B38" s="3" t="s">
        <v>43</v>
      </c>
      <c r="C38" s="6">
        <v>31374.6382</v>
      </c>
      <c r="D38" s="6">
        <v>573170.413</v>
      </c>
      <c r="E38" s="6">
        <v>480423.6878</v>
      </c>
      <c r="F38" s="6">
        <v>124121.3634</v>
      </c>
    </row>
    <row r="39" spans="1:6" ht="15">
      <c r="A39" s="2" t="s">
        <v>26</v>
      </c>
      <c r="B39" s="3" t="s">
        <v>44</v>
      </c>
      <c r="C39" s="6">
        <v>243421.4152</v>
      </c>
      <c r="D39" s="6">
        <v>1060786.3179</v>
      </c>
      <c r="E39" s="6">
        <v>921867.607</v>
      </c>
      <c r="F39" s="6">
        <v>278797.8261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287038.502</v>
      </c>
      <c r="D41" s="6">
        <v>1680966.9205</v>
      </c>
      <c r="E41" s="6">
        <v>1451595.2563999998</v>
      </c>
      <c r="F41" s="6">
        <v>412867.8661</v>
      </c>
    </row>
    <row r="42" spans="1:6" ht="15">
      <c r="A42" s="3"/>
      <c r="B42" s="3" t="s">
        <v>39</v>
      </c>
      <c r="C42" s="7"/>
      <c r="D42" s="7"/>
      <c r="E42" s="6">
        <v>86.35477823491172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1" spans="1:7" ht="60" customHeight="1">
      <c r="A51" s="23" t="s">
        <v>45</v>
      </c>
      <c r="B51" s="23"/>
      <c r="C51" s="23"/>
      <c r="D51" s="23"/>
      <c r="E51" s="23"/>
      <c r="F51" s="23"/>
      <c r="G51" s="1"/>
    </row>
    <row r="53" spans="1:6" ht="39.75" customHeight="1">
      <c r="A53" s="2" t="s">
        <v>46</v>
      </c>
      <c r="B53" s="2" t="s">
        <v>47</v>
      </c>
      <c r="C53" s="2" t="s">
        <v>48</v>
      </c>
      <c r="D53" s="2" t="s">
        <v>49</v>
      </c>
      <c r="E53" s="2" t="s">
        <v>50</v>
      </c>
      <c r="F53" s="2" t="s">
        <v>51</v>
      </c>
    </row>
    <row r="54" spans="1:6" ht="15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</row>
    <row r="55" spans="1:6" s="20" customFormat="1" ht="15">
      <c r="A55" s="19">
        <v>1</v>
      </c>
      <c r="B55" s="19" t="s">
        <v>29</v>
      </c>
      <c r="C55" s="19">
        <v>108492</v>
      </c>
      <c r="D55" s="19" t="s">
        <v>52</v>
      </c>
      <c r="E55" s="19">
        <f>E68-E57</f>
        <v>1046598</v>
      </c>
      <c r="F55" s="19">
        <f>(C55+D55)-E55</f>
        <v>-753371</v>
      </c>
    </row>
    <row r="56" spans="1:6" s="20" customFormat="1" ht="15">
      <c r="A56" s="19">
        <v>2</v>
      </c>
      <c r="B56" s="19" t="s">
        <v>53</v>
      </c>
      <c r="C56" s="19">
        <v>4543</v>
      </c>
      <c r="D56" s="19">
        <v>1627</v>
      </c>
      <c r="E56" s="19">
        <f>E57</f>
        <v>5682</v>
      </c>
      <c r="F56" s="19">
        <f>C56+D56-E57</f>
        <v>488</v>
      </c>
    </row>
    <row r="57" spans="1:6" ht="15">
      <c r="A57" s="2" t="s">
        <v>133</v>
      </c>
      <c r="B57" s="21" t="s">
        <v>135</v>
      </c>
      <c r="C57" s="2"/>
      <c r="D57" s="2"/>
      <c r="E57" s="2">
        <v>5682</v>
      </c>
      <c r="F57" s="2"/>
    </row>
    <row r="58" spans="1:6" s="20" customFormat="1" ht="15">
      <c r="A58" s="19"/>
      <c r="B58" s="19" t="s">
        <v>54</v>
      </c>
      <c r="C58" s="19">
        <f>C55+C56</f>
        <v>113035</v>
      </c>
      <c r="D58" s="19">
        <f>D55+D56</f>
        <v>186362</v>
      </c>
      <c r="E58" s="19">
        <f>E55+E56</f>
        <v>1052280</v>
      </c>
      <c r="F58" s="19">
        <f>F55+F56</f>
        <v>-752883</v>
      </c>
    </row>
    <row r="60" spans="1:6" ht="60" customHeight="1">
      <c r="A60" s="23" t="s">
        <v>55</v>
      </c>
      <c r="B60" s="24"/>
      <c r="C60" s="24"/>
      <c r="D60" s="24"/>
      <c r="E60" s="24"/>
      <c r="F60" s="24"/>
    </row>
    <row r="62" spans="1:5" ht="39.75" customHeight="1">
      <c r="A62" s="2" t="s">
        <v>46</v>
      </c>
      <c r="B62" s="2" t="s">
        <v>47</v>
      </c>
      <c r="C62" s="2" t="s">
        <v>56</v>
      </c>
      <c r="D62" s="2" t="s">
        <v>57</v>
      </c>
      <c r="E62" s="2" t="s">
        <v>50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12" t="s">
        <v>111</v>
      </c>
      <c r="C64" s="2" t="s">
        <v>137</v>
      </c>
      <c r="D64" s="6">
        <v>1</v>
      </c>
      <c r="E64" s="2">
        <v>753650</v>
      </c>
    </row>
    <row r="65" spans="1:5" ht="15">
      <c r="A65" s="2">
        <v>2</v>
      </c>
      <c r="B65" s="3" t="s">
        <v>134</v>
      </c>
      <c r="C65" s="2" t="s">
        <v>59</v>
      </c>
      <c r="D65" s="6">
        <v>114</v>
      </c>
      <c r="E65" s="2">
        <v>77760</v>
      </c>
    </row>
    <row r="66" spans="1:5" ht="15">
      <c r="A66" s="2">
        <v>3</v>
      </c>
      <c r="B66" s="12" t="s">
        <v>112</v>
      </c>
      <c r="C66" s="2"/>
      <c r="D66" s="4"/>
      <c r="E66" s="2">
        <v>136000</v>
      </c>
    </row>
    <row r="67" spans="1:5" ht="15">
      <c r="A67" s="2">
        <v>4</v>
      </c>
      <c r="B67" s="27" t="s">
        <v>140</v>
      </c>
      <c r="C67" s="28" t="s">
        <v>59</v>
      </c>
      <c r="D67" s="4">
        <v>21</v>
      </c>
      <c r="E67" s="2">
        <v>84870</v>
      </c>
    </row>
    <row r="68" spans="1:5" s="20" customFormat="1" ht="15">
      <c r="A68" s="19"/>
      <c r="B68" s="19" t="s">
        <v>54</v>
      </c>
      <c r="C68" s="19"/>
      <c r="D68" s="19"/>
      <c r="E68" s="19">
        <f>E64+E65+E66+E67</f>
        <v>1052280</v>
      </c>
    </row>
    <row r="70" spans="1:6" ht="60" customHeight="1">
      <c r="A70" s="25" t="s">
        <v>113</v>
      </c>
      <c r="B70" s="24"/>
      <c r="C70" s="24"/>
      <c r="D70" s="24"/>
      <c r="E70" s="24"/>
      <c r="F70" s="24"/>
    </row>
    <row r="72" spans="1:5" ht="39.75" customHeight="1">
      <c r="A72" s="2" t="s">
        <v>46</v>
      </c>
      <c r="B72" s="2" t="s">
        <v>47</v>
      </c>
      <c r="C72" s="2" t="s">
        <v>56</v>
      </c>
      <c r="D72" s="2" t="s">
        <v>57</v>
      </c>
      <c r="E72" s="2" t="s">
        <v>50</v>
      </c>
    </row>
    <row r="73" spans="1:5" ht="15">
      <c r="A73" s="2">
        <v>1</v>
      </c>
      <c r="B73" s="2">
        <v>2</v>
      </c>
      <c r="C73" s="2">
        <v>3</v>
      </c>
      <c r="D73" s="2">
        <v>4</v>
      </c>
      <c r="E73" s="2">
        <v>5</v>
      </c>
    </row>
    <row r="74" spans="1:5" ht="15">
      <c r="A74" s="2">
        <v>1</v>
      </c>
      <c r="B74" s="3" t="s">
        <v>58</v>
      </c>
      <c r="C74" s="2" t="s">
        <v>59</v>
      </c>
      <c r="D74" s="2">
        <v>1</v>
      </c>
      <c r="E74" s="2" t="s">
        <v>60</v>
      </c>
    </row>
    <row r="75" spans="1:5" ht="15">
      <c r="A75" s="2">
        <v>2</v>
      </c>
      <c r="B75" s="3" t="s">
        <v>131</v>
      </c>
      <c r="C75" s="2" t="s">
        <v>59</v>
      </c>
      <c r="D75" s="2">
        <v>2</v>
      </c>
      <c r="E75" s="2">
        <f>D75*1596</f>
        <v>3192</v>
      </c>
    </row>
    <row r="76" spans="1:5" ht="15">
      <c r="A76" s="2">
        <v>3</v>
      </c>
      <c r="B76" s="3" t="s">
        <v>132</v>
      </c>
      <c r="C76" s="2" t="s">
        <v>120</v>
      </c>
      <c r="D76" s="2">
        <v>3</v>
      </c>
      <c r="E76" s="17">
        <f>D76*454.5</f>
        <v>1363.5</v>
      </c>
    </row>
    <row r="77" spans="1:5" ht="15">
      <c r="A77" s="2"/>
      <c r="B77" s="2" t="s">
        <v>54</v>
      </c>
      <c r="C77" s="2"/>
      <c r="D77" s="2"/>
      <c r="E77" s="17">
        <f>E74+E75+E76</f>
        <v>14659.5</v>
      </c>
    </row>
    <row r="78" spans="1:5" ht="21">
      <c r="A78" s="14" t="s">
        <v>114</v>
      </c>
      <c r="B78" s="15" t="s">
        <v>115</v>
      </c>
      <c r="C78" s="13"/>
      <c r="D78" s="13"/>
      <c r="E78" s="13"/>
    </row>
    <row r="80" spans="1:6" ht="60" customHeight="1">
      <c r="A80" s="23" t="s">
        <v>61</v>
      </c>
      <c r="B80" s="24"/>
      <c r="C80" s="24"/>
      <c r="D80" s="24"/>
      <c r="E80" s="24"/>
      <c r="F80" s="24"/>
    </row>
    <row r="82" spans="1:5" ht="39.75" customHeight="1">
      <c r="A82" s="2" t="s">
        <v>46</v>
      </c>
      <c r="B82" s="2" t="s">
        <v>47</v>
      </c>
      <c r="C82" s="2" t="s">
        <v>56</v>
      </c>
      <c r="D82" s="2" t="s">
        <v>57</v>
      </c>
      <c r="E82" s="2" t="s">
        <v>50</v>
      </c>
    </row>
    <row r="83" spans="1:5" ht="15">
      <c r="A83" s="2">
        <v>1</v>
      </c>
      <c r="B83" s="2">
        <v>2</v>
      </c>
      <c r="C83" s="2">
        <v>3</v>
      </c>
      <c r="D83" s="2">
        <v>4</v>
      </c>
      <c r="E83" s="2">
        <v>5</v>
      </c>
    </row>
    <row r="84" spans="1:5" ht="15">
      <c r="A84" s="2"/>
      <c r="B84" s="22" t="s">
        <v>136</v>
      </c>
      <c r="C84" s="2"/>
      <c r="D84" s="2"/>
      <c r="E84" s="18"/>
    </row>
    <row r="85" spans="1:5" ht="15">
      <c r="A85" s="2">
        <v>1</v>
      </c>
      <c r="B85" s="3" t="s">
        <v>138</v>
      </c>
      <c r="C85" s="2" t="s">
        <v>121</v>
      </c>
      <c r="D85" s="2">
        <v>2</v>
      </c>
      <c r="E85" s="2"/>
    </row>
    <row r="86" spans="1:5" ht="15">
      <c r="A86" s="2">
        <v>2</v>
      </c>
      <c r="B86" s="3" t="s">
        <v>122</v>
      </c>
      <c r="C86" s="2" t="s">
        <v>123</v>
      </c>
      <c r="D86" s="2">
        <v>18</v>
      </c>
      <c r="E86" s="2" t="s">
        <v>139</v>
      </c>
    </row>
    <row r="87" spans="1:5" ht="15">
      <c r="A87" s="2"/>
      <c r="B87" s="3"/>
      <c r="C87" s="2"/>
      <c r="D87" s="2"/>
      <c r="E87" s="2"/>
    </row>
    <row r="88" spans="1:5" ht="15">
      <c r="A88" s="2">
        <v>1</v>
      </c>
      <c r="B88" s="3" t="s">
        <v>124</v>
      </c>
      <c r="C88" s="2" t="s">
        <v>120</v>
      </c>
      <c r="D88" s="2">
        <v>10</v>
      </c>
      <c r="E88" s="2"/>
    </row>
    <row r="89" spans="1:5" ht="60">
      <c r="A89" s="2">
        <v>2</v>
      </c>
      <c r="B89" s="3" t="s">
        <v>130</v>
      </c>
      <c r="C89" s="2" t="s">
        <v>59</v>
      </c>
      <c r="D89" s="2">
        <v>2</v>
      </c>
      <c r="E89" s="2"/>
    </row>
    <row r="90" spans="1:5" ht="15">
      <c r="A90" s="2">
        <v>3</v>
      </c>
      <c r="B90" s="3" t="s">
        <v>125</v>
      </c>
      <c r="C90" s="2" t="s">
        <v>123</v>
      </c>
      <c r="D90" s="2">
        <v>1</v>
      </c>
      <c r="E90" s="2"/>
    </row>
    <row r="91" spans="1:5" ht="15">
      <c r="A91" s="2">
        <v>4</v>
      </c>
      <c r="B91" s="3" t="s">
        <v>126</v>
      </c>
      <c r="C91" s="2" t="s">
        <v>59</v>
      </c>
      <c r="D91" s="2">
        <v>3</v>
      </c>
      <c r="E91" s="2"/>
    </row>
    <row r="92" spans="1:5" ht="15">
      <c r="A92" s="2">
        <v>5</v>
      </c>
      <c r="B92" s="3" t="s">
        <v>127</v>
      </c>
      <c r="C92" s="2" t="s">
        <v>59</v>
      </c>
      <c r="D92" s="2">
        <v>4</v>
      </c>
      <c r="E92" s="2"/>
    </row>
    <row r="93" spans="1:5" ht="30">
      <c r="A93" s="2">
        <v>6</v>
      </c>
      <c r="B93" s="3" t="s">
        <v>128</v>
      </c>
      <c r="C93" s="2" t="s">
        <v>129</v>
      </c>
      <c r="D93" s="2">
        <v>170</v>
      </c>
      <c r="E93" s="2"/>
    </row>
    <row r="94" spans="1:5" ht="15">
      <c r="A94" s="2"/>
      <c r="B94" s="2" t="s">
        <v>54</v>
      </c>
      <c r="C94" s="2"/>
      <c r="D94" s="2"/>
      <c r="E94" s="2" t="s">
        <v>139</v>
      </c>
    </row>
    <row r="95" spans="1:2" ht="21">
      <c r="A95" s="14" t="s">
        <v>114</v>
      </c>
      <c r="B95" s="15" t="s">
        <v>115</v>
      </c>
    </row>
    <row r="96" spans="1:2" ht="21">
      <c r="A96" s="14"/>
      <c r="B96" s="15"/>
    </row>
    <row r="97" spans="1:2" ht="21">
      <c r="A97" s="14"/>
      <c r="B97" s="15"/>
    </row>
    <row r="98" spans="1:2" ht="21">
      <c r="A98" s="14"/>
      <c r="B98" s="15"/>
    </row>
    <row r="99" spans="1:2" ht="21">
      <c r="A99" s="14"/>
      <c r="B99" s="15"/>
    </row>
    <row r="100" spans="1:2" ht="21">
      <c r="A100" s="14"/>
      <c r="B100" s="15"/>
    </row>
    <row r="102" spans="1:7" ht="60" customHeight="1">
      <c r="A102" s="23" t="s">
        <v>62</v>
      </c>
      <c r="B102" s="23"/>
      <c r="C102" s="23"/>
      <c r="D102" s="23"/>
      <c r="E102" s="23"/>
      <c r="F102" s="23"/>
      <c r="G102" s="1"/>
    </row>
    <row r="104" spans="1:3" ht="39.75" customHeight="1">
      <c r="A104" s="2" t="s">
        <v>4</v>
      </c>
      <c r="B104" s="2" t="s">
        <v>63</v>
      </c>
      <c r="C104" s="2" t="s">
        <v>64</v>
      </c>
    </row>
    <row r="105" spans="1:3" ht="15">
      <c r="A105" s="2">
        <v>1</v>
      </c>
      <c r="B105" s="2">
        <v>2</v>
      </c>
      <c r="C105" s="2">
        <v>3</v>
      </c>
    </row>
    <row r="106" spans="1:3" ht="30">
      <c r="A106" s="2">
        <v>1</v>
      </c>
      <c r="B106" s="3" t="s">
        <v>65</v>
      </c>
      <c r="C106" s="2">
        <v>198</v>
      </c>
    </row>
    <row r="107" spans="1:3" ht="15">
      <c r="A107" s="2" t="s">
        <v>66</v>
      </c>
      <c r="B107" s="3" t="s">
        <v>67</v>
      </c>
      <c r="C107" s="2">
        <v>2</v>
      </c>
    </row>
    <row r="108" spans="1:3" ht="15">
      <c r="A108" s="2" t="s">
        <v>68</v>
      </c>
      <c r="B108" s="3" t="s">
        <v>69</v>
      </c>
      <c r="C108" s="2">
        <v>196</v>
      </c>
    </row>
    <row r="109" spans="1:3" ht="15">
      <c r="A109" s="2">
        <v>2</v>
      </c>
      <c r="B109" s="3" t="s">
        <v>70</v>
      </c>
      <c r="C109" s="2">
        <v>16</v>
      </c>
    </row>
    <row r="110" spans="1:3" ht="15">
      <c r="A110" s="2">
        <v>3</v>
      </c>
      <c r="B110" s="3" t="s">
        <v>71</v>
      </c>
      <c r="C110" s="2">
        <v>3</v>
      </c>
    </row>
    <row r="113" spans="1:4" ht="60" customHeight="1">
      <c r="A113" s="23" t="s">
        <v>72</v>
      </c>
      <c r="B113" s="24"/>
      <c r="C113" s="24"/>
      <c r="D113" s="24"/>
    </row>
    <row r="115" spans="1:4" ht="57" customHeight="1">
      <c r="A115" s="2" t="s">
        <v>46</v>
      </c>
      <c r="B115" s="2" t="s">
        <v>73</v>
      </c>
      <c r="C115" s="2" t="s">
        <v>74</v>
      </c>
      <c r="D115" s="2" t="s">
        <v>75</v>
      </c>
    </row>
    <row r="116" spans="1:4" ht="15">
      <c r="A116" s="2">
        <v>1</v>
      </c>
      <c r="B116" s="2">
        <v>2</v>
      </c>
      <c r="C116" s="2">
        <v>3</v>
      </c>
      <c r="D116" s="2">
        <v>4</v>
      </c>
    </row>
    <row r="118" spans="1:6" ht="60" customHeight="1">
      <c r="A118" s="23" t="s">
        <v>76</v>
      </c>
      <c r="B118" s="24"/>
      <c r="C118" s="24"/>
      <c r="D118" s="24"/>
      <c r="E118" s="24"/>
      <c r="F118" s="24"/>
    </row>
    <row r="120" spans="1:5" ht="39.75" customHeight="1">
      <c r="A120" s="2" t="s">
        <v>46</v>
      </c>
      <c r="B120" s="2" t="s">
        <v>47</v>
      </c>
      <c r="C120" s="2" t="s">
        <v>56</v>
      </c>
      <c r="D120" s="2" t="s">
        <v>57</v>
      </c>
      <c r="E120" s="2" t="s">
        <v>50</v>
      </c>
    </row>
    <row r="121" spans="1:5" ht="15">
      <c r="A121" s="2">
        <v>1</v>
      </c>
      <c r="B121" s="2">
        <v>2</v>
      </c>
      <c r="C121" s="2">
        <v>3</v>
      </c>
      <c r="D121" s="2">
        <v>4</v>
      </c>
      <c r="E121" s="2">
        <v>5</v>
      </c>
    </row>
    <row r="123" spans="1:6" ht="60" customHeight="1">
      <c r="A123" s="23" t="s">
        <v>77</v>
      </c>
      <c r="B123" s="24"/>
      <c r="C123" s="24"/>
      <c r="D123" s="24"/>
      <c r="E123" s="24"/>
      <c r="F123" s="24"/>
    </row>
    <row r="125" spans="1:5" ht="39.75" customHeight="1">
      <c r="A125" s="2" t="s">
        <v>46</v>
      </c>
      <c r="B125" s="2" t="s">
        <v>47</v>
      </c>
      <c r="C125" s="2" t="s">
        <v>56</v>
      </c>
      <c r="D125" s="2" t="s">
        <v>57</v>
      </c>
      <c r="E125" s="2" t="s">
        <v>50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51:F51"/>
    <mergeCell ref="A31:F31"/>
    <mergeCell ref="A9:F9"/>
    <mergeCell ref="A102:F102"/>
    <mergeCell ref="A60:F60"/>
    <mergeCell ref="A70:F70"/>
    <mergeCell ref="A80:F80"/>
    <mergeCell ref="A113:D113"/>
    <mergeCell ref="A118:F118"/>
    <mergeCell ref="A123:F12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1"/>
  <sheetViews>
    <sheetView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9.28125" style="0" customWidth="1"/>
    <col min="3" max="3" width="18.00390625" style="0" customWidth="1"/>
    <col min="4" max="4" width="12.421875" style="0" customWidth="1"/>
    <col min="5" max="5" width="13.57421875" style="0" customWidth="1"/>
    <col min="6" max="6" width="13.8515625" style="0" customWidth="1"/>
    <col min="7" max="7" width="11.421875" style="0" customWidth="1"/>
    <col min="8" max="8" width="9.140625" style="0" customWidth="1"/>
    <col min="9" max="9" width="18.57421875" style="0" customWidth="1"/>
    <col min="10" max="10" width="15.00390625" style="0" customWidth="1"/>
  </cols>
  <sheetData>
    <row r="3" spans="1:10" ht="60" customHeight="1">
      <c r="A3" s="23" t="s">
        <v>78</v>
      </c>
      <c r="B3" s="23"/>
      <c r="C3" s="23"/>
      <c r="D3" s="23"/>
      <c r="E3" s="23"/>
      <c r="F3" s="23"/>
      <c r="G3" s="23"/>
      <c r="H3" s="23"/>
      <c r="I3" s="23"/>
      <c r="J3" s="1"/>
    </row>
    <row r="5" spans="1:9" ht="112.5" customHeight="1">
      <c r="A5" s="2" t="s">
        <v>79</v>
      </c>
      <c r="B5" s="2" t="s">
        <v>80</v>
      </c>
      <c r="C5" s="2" t="s">
        <v>81</v>
      </c>
      <c r="D5" s="2" t="s">
        <v>82</v>
      </c>
      <c r="E5" s="2" t="s">
        <v>83</v>
      </c>
      <c r="F5" s="2" t="s">
        <v>84</v>
      </c>
      <c r="G5" s="2" t="s">
        <v>85</v>
      </c>
      <c r="H5" s="2" t="s">
        <v>86</v>
      </c>
      <c r="I5" s="2" t="s">
        <v>87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88</v>
      </c>
      <c r="C7" s="2" t="s">
        <v>89</v>
      </c>
      <c r="D7" s="2" t="s">
        <v>90</v>
      </c>
      <c r="E7" s="2" t="s">
        <v>91</v>
      </c>
      <c r="F7" s="6">
        <v>2</v>
      </c>
      <c r="G7" s="2" t="s">
        <v>92</v>
      </c>
      <c r="H7" s="2" t="s">
        <v>93</v>
      </c>
      <c r="I7" s="2" t="s">
        <v>94</v>
      </c>
    </row>
    <row r="11" spans="1:5" ht="60" customHeight="1">
      <c r="A11" s="23" t="s">
        <v>95</v>
      </c>
      <c r="B11" s="24"/>
      <c r="C11" s="24"/>
      <c r="D11" s="24"/>
      <c r="E11" s="24"/>
    </row>
    <row r="13" spans="1:3" ht="39.75" customHeight="1">
      <c r="A13" s="2" t="s">
        <v>79</v>
      </c>
      <c r="B13" s="2" t="s">
        <v>96</v>
      </c>
      <c r="C13" s="2" t="s">
        <v>97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102</v>
      </c>
      <c r="C15" s="2" t="s">
        <v>98</v>
      </c>
    </row>
    <row r="16" spans="1:3" ht="15">
      <c r="A16" s="2">
        <v>2</v>
      </c>
      <c r="B16" s="2">
        <v>111</v>
      </c>
      <c r="C16" s="2" t="s">
        <v>99</v>
      </c>
    </row>
    <row r="17" spans="1:3" ht="15">
      <c r="A17" s="2">
        <v>3</v>
      </c>
      <c r="B17" s="2">
        <v>112</v>
      </c>
      <c r="C17" s="2" t="s">
        <v>100</v>
      </c>
    </row>
    <row r="18" spans="1:3" ht="15">
      <c r="A18" s="2">
        <v>4</v>
      </c>
      <c r="B18" s="2">
        <v>309</v>
      </c>
      <c r="C18" s="2" t="s">
        <v>101</v>
      </c>
    </row>
    <row r="19" spans="1:3" ht="15">
      <c r="A19" s="2">
        <v>5</v>
      </c>
      <c r="B19" s="2">
        <v>312</v>
      </c>
      <c r="C19" s="2" t="s">
        <v>102</v>
      </c>
    </row>
    <row r="20" spans="1:3" ht="15">
      <c r="A20" s="2">
        <v>6</v>
      </c>
      <c r="B20" s="2">
        <v>313</v>
      </c>
      <c r="C20" s="2" t="s">
        <v>103</v>
      </c>
    </row>
    <row r="21" spans="1:3" ht="15">
      <c r="A21" s="2">
        <v>7</v>
      </c>
      <c r="B21" s="2">
        <v>406</v>
      </c>
      <c r="C21" s="2" t="s">
        <v>104</v>
      </c>
    </row>
    <row r="22" spans="1:3" ht="15">
      <c r="A22" s="2">
        <v>8</v>
      </c>
      <c r="B22" s="2">
        <v>413</v>
      </c>
      <c r="C22" s="2" t="s">
        <v>105</v>
      </c>
    </row>
    <row r="23" spans="1:3" ht="15">
      <c r="A23" s="2">
        <v>9</v>
      </c>
      <c r="B23" s="2">
        <v>702</v>
      </c>
      <c r="C23" s="2" t="s">
        <v>106</v>
      </c>
    </row>
    <row r="24" spans="1:3" ht="15">
      <c r="A24" s="2">
        <v>10</v>
      </c>
      <c r="B24" s="2">
        <v>705</v>
      </c>
      <c r="C24" s="2" t="s">
        <v>107</v>
      </c>
    </row>
    <row r="25" spans="1:3" ht="15">
      <c r="A25" s="2">
        <v>11</v>
      </c>
      <c r="B25" s="2">
        <v>709</v>
      </c>
      <c r="C25" s="2" t="s">
        <v>108</v>
      </c>
    </row>
    <row r="26" spans="1:3" ht="15">
      <c r="A26" s="2">
        <v>12</v>
      </c>
      <c r="B26" s="2">
        <v>711</v>
      </c>
      <c r="C26" s="2" t="s">
        <v>109</v>
      </c>
    </row>
    <row r="27" spans="1:3" ht="15">
      <c r="A27" s="2">
        <v>13</v>
      </c>
      <c r="B27" s="2">
        <v>811</v>
      </c>
      <c r="C27" s="2" t="s">
        <v>110</v>
      </c>
    </row>
    <row r="29" spans="1:5" ht="15">
      <c r="A29" s="16" t="s">
        <v>116</v>
      </c>
      <c r="E29" s="16" t="s">
        <v>117</v>
      </c>
    </row>
    <row r="31" spans="1:5" ht="15">
      <c r="A31" s="16" t="s">
        <v>118</v>
      </c>
      <c r="E31" s="16" t="s">
        <v>119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2015-04-21T08:26:18Z</cp:lastPrinted>
  <dcterms:created xsi:type="dcterms:W3CDTF">2015-03-18T16:05:11Z</dcterms:created>
  <dcterms:modified xsi:type="dcterms:W3CDTF">2015-04-21T08:28:21Z</dcterms:modified>
  <cp:category/>
  <cp:version/>
  <cp:contentType/>
  <cp:contentStatus/>
</cp:coreProperties>
</file>