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<sst xmlns="http://schemas.openxmlformats.org/spreadsheetml/2006/main" count="255" uniqueCount="180">
  <si>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</si>
  <si>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</si>
  <si>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</si>
  <si>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</si>
  <si>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</si>
  <si>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</si>
  <si>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</si>
  <si>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</si>
  <si>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</si>
  <si>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</si>
  <si>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</si>
  <si>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</si>
  <si>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</si>
  <si>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</si>
  <si>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</si>
  <si>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</si>
  <si>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</si>
  <si>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</si>
  <si>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</si>
  <si>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</si>
  <si>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</si>
  <si>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</si>
  <si>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</si>
  <si>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</si>
  <si>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</si>
  <si>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</si>
  <si>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</si>
  <si>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</si>
  <si>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</si>
  <si>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</si>
  <si>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</si>
  <si>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</si>
  <si>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</si>
  <si>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</si>
  <si>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</si>
  <si>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</si>
  <si>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</si>
  <si>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</si>
  <si>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</si>
  <si>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</si>
  <si>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</si>
  <si>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</si>
  <si>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</si>
  <si>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</si>
  <si>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</si>
  <si>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</si>
  <si>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</si>
  <si>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</si>
  <si>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</si>
  <si>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</si>
  <si>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</si>
  <si>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149 333</t>
  </si>
  <si>
    <t>200 968</t>
  </si>
  <si>
    <t>Дополнительные доходы</t>
  </si>
  <si>
    <t>ИТОГО</t>
  </si>
  <si>
    <t>4. Текущий ремонт, в т.ч.</t>
  </si>
  <si>
    <t>Ед.изм.</t>
  </si>
  <si>
    <t>Объем</t>
  </si>
  <si>
    <t>47 560</t>
  </si>
  <si>
    <t>кровля</t>
  </si>
  <si>
    <t>м2</t>
  </si>
  <si>
    <t>остекление</t>
  </si>
  <si>
    <t>тепловые узлы</t>
  </si>
  <si>
    <t>шт</t>
  </si>
  <si>
    <t>60 624</t>
  </si>
  <si>
    <t>ремонт зеленых насаждений</t>
  </si>
  <si>
    <t>437 456</t>
  </si>
  <si>
    <t>раз</t>
  </si>
  <si>
    <t>26 250</t>
  </si>
  <si>
    <t>Вывоз снега на полигон</t>
  </si>
  <si>
    <t>м3</t>
  </si>
  <si>
    <t>Установленное ограждение</t>
  </si>
  <si>
    <t>п.м.</t>
  </si>
  <si>
    <t>1 151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</si>
  <si>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</si>
  <si>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22 666</t>
  </si>
  <si>
    <t>Завоз песка в песочницы</t>
  </si>
  <si>
    <t>1 448</t>
  </si>
  <si>
    <t>Ремонт скамеек и их покраска</t>
  </si>
  <si>
    <t>6 608</t>
  </si>
  <si>
    <t>Ремонт урн и их покраска</t>
  </si>
  <si>
    <t>1 197</t>
  </si>
  <si>
    <t>Побелка бордюров, расположенных на дворовой части</t>
  </si>
  <si>
    <t>1 635</t>
  </si>
  <si>
    <t>Укос травы</t>
  </si>
  <si>
    <t>4 448</t>
  </si>
  <si>
    <t>527 178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</si>
  <si>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</si>
  <si>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</si>
  <si>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</si>
  <si>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</si>
  <si>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</si>
  <si>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</si>
  <si>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</si>
  <si>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</si>
  <si>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</si>
  <si>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</si>
  <si>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</si>
  <si>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</si>
  <si>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</si>
  <si>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</si>
  <si>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</si>
  <si>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</si>
  <si>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</si>
  <si>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</si>
  <si>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</si>
  <si>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</si>
  <si>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</si>
  <si>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</si>
  <si>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</si>
  <si>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</si>
  <si>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</si>
  <si>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</si>
  <si>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181-216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</si>
  <si>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</si>
  <si>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</si>
  <si>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</si>
  <si>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</si>
  <si>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</si>
  <si>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</si>
  <si>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109-144</t>
  </si>
  <si>
    <t>Акт № 2-02 от 28/02/14</t>
  </si>
  <si>
    <t>01/02/2014-28/02/2014</t>
  </si>
  <si>
    <t>Акт № 3-03 от 01/04/14</t>
  </si>
  <si>
    <t>01/03/2014-31/03/2014</t>
  </si>
  <si>
    <t>Акт № 2-04 от 30/04/14</t>
  </si>
  <si>
    <t>01/04/2014-30/04/2014</t>
  </si>
  <si>
    <t>Акт № 1-09 от 01/10/14</t>
  </si>
  <si>
    <t>01/09/2014-30/09/2014</t>
  </si>
  <si>
    <t>ООО "ЛифтСтрой"</t>
  </si>
  <si>
    <t>10. Сведения о должниках на 01.01.2015</t>
  </si>
  <si>
    <t>Номер квартиры</t>
  </si>
  <si>
    <t>Сумма долга</t>
  </si>
  <si>
    <t>7 675</t>
  </si>
  <si>
    <t>35 959</t>
  </si>
  <si>
    <t>78 810</t>
  </si>
  <si>
    <t>10 173</t>
  </si>
  <si>
    <t>19 267</t>
  </si>
  <si>
    <t>27 952</t>
  </si>
  <si>
    <t>15 850</t>
  </si>
  <si>
    <t>52 476</t>
  </si>
  <si>
    <t>6 603</t>
  </si>
  <si>
    <t>5 162</t>
  </si>
  <si>
    <t>5 647</t>
  </si>
  <si>
    <t>28 264</t>
  </si>
  <si>
    <t>23 145</t>
  </si>
  <si>
    <t>35 017</t>
  </si>
  <si>
    <t>52 528</t>
  </si>
  <si>
    <t>38 904</t>
  </si>
  <si>
    <t>5 773</t>
  </si>
  <si>
    <t>20 692</t>
  </si>
  <si>
    <t>5 209</t>
  </si>
  <si>
    <t>15 434</t>
  </si>
  <si>
    <t>12 465</t>
  </si>
  <si>
    <t>35 491</t>
  </si>
  <si>
    <t>67 302</t>
  </si>
  <si>
    <t>6 325</t>
  </si>
  <si>
    <t>59 483</t>
  </si>
  <si>
    <t>16 423</t>
  </si>
  <si>
    <t>51 214</t>
  </si>
  <si>
    <t>Отчет об исполнении управляющей организацией договора управления дома 
 № 5 по ул. проезд Ткацкий  за 2014 год</t>
  </si>
  <si>
    <t>лестничные клетки</t>
  </si>
  <si>
    <t>5. Подготовка к сезонной эксплуатации*</t>
  </si>
  <si>
    <t>светильники, 66 шт</t>
  </si>
  <si>
    <t>замена оконных блоков на пластиковые</t>
  </si>
  <si>
    <t>Доставка и установка полусфер 17 шт.</t>
  </si>
  <si>
    <t>ремонт входных дверей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</si>
  <si>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</si>
  <si>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</si>
  <si>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</si>
  <si>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</si>
  <si>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</si>
  <si>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</si>
  <si>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</si>
  <si>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</si>
  <si>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 лестничные клетки</t>
  </si>
  <si>
    <t>подъезд</t>
  </si>
  <si>
    <t>Механизированная уборка</t>
  </si>
  <si>
    <t>24 320</t>
  </si>
  <si>
    <t xml:space="preserve">вывоз снега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</si>
</sst>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13">
      <selection activeCell="G122" sqref="G122"/>
    </sheetView>
  </sheetViews>
  <sheetFormatPr defaultColWidth="9.140625" defaultRowHeight="15"/>
  <cols>
    <col min="1" max="1" width="6.421875" style="0" customWidth="1"/>
    <col min="2" max="2" width="47.57421875" style="0" customWidth="1"/>
    <col min="3" max="6" width="17.421875" style="0" customWidth="1"/>
    <col min="7" max="7" width="20.00390625" style="0" customWidth="1"/>
  </cols>
  <sheetData>
    <row r="1" spans="1:7" ht="150.75" customHeight="1">
      <c r="A1" s="32" t="s">
        <v>160</v>
      </c>
      <c r="B1" s="32"/>
      <c r="C1" s="32"/>
      <c r="D1" s="32"/>
      <c r="E1" s="32"/>
      <c r="F1" s="32"/>
      <c r="G1" s="1"/>
    </row>
    <row r="6" spans="2:3" ht="18.75">
      <c r="B6" s="4" t="s">
        <v>0</v>
      </c>
      <c r="C6" s="4">
        <v>1976</v>
      </c>
    </row>
    <row r="7" spans="2:3" ht="18.75">
      <c r="B7" s="4" t="s">
        <v>1</v>
      </c>
      <c r="C7" s="4">
        <v>11720.8</v>
      </c>
    </row>
    <row r="9" spans="1:7" ht="60" customHeight="1">
      <c r="A9" s="30" t="s">
        <v>2</v>
      </c>
      <c r="B9" s="30"/>
      <c r="C9" s="30"/>
      <c r="D9" s="30"/>
      <c r="E9" s="30"/>
      <c r="F9" s="30"/>
      <c r="G9" s="1"/>
    </row>
    <row r="11" spans="1:6" ht="67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f>C27</f>
        <v>520371.2915</v>
      </c>
      <c r="D13" s="5">
        <f>D27</f>
        <v>3289513.538</v>
      </c>
      <c r="E13" s="5">
        <f>E27</f>
        <v>3188212.9975</v>
      </c>
      <c r="F13" s="5">
        <f>F27</f>
        <v>621671.9059</v>
      </c>
    </row>
    <row r="14" spans="1:6" ht="45">
      <c r="A14" s="2" t="s">
        <v>11</v>
      </c>
      <c r="B14" s="3" t="s">
        <v>12</v>
      </c>
      <c r="C14" s="5">
        <v>126545.9915</v>
      </c>
      <c r="D14" s="5">
        <v>769622.14</v>
      </c>
      <c r="E14" s="5">
        <v>749287.7331</v>
      </c>
      <c r="F14" s="5">
        <v>146880.3984</v>
      </c>
    </row>
    <row r="15" spans="1:6" ht="15">
      <c r="A15" s="2" t="s">
        <v>13</v>
      </c>
      <c r="B15" s="3" t="s">
        <v>14</v>
      </c>
      <c r="C15" s="5">
        <v>33860.3712</v>
      </c>
      <c r="D15" s="5">
        <v>204530.676</v>
      </c>
      <c r="E15" s="5">
        <v>199093.7305</v>
      </c>
      <c r="F15" s="5">
        <v>39297.3167</v>
      </c>
    </row>
    <row r="16" spans="1:6" ht="15">
      <c r="A16" s="2" t="s">
        <v>15</v>
      </c>
      <c r="B16" s="3" t="s">
        <v>16</v>
      </c>
      <c r="C16" s="5">
        <v>58479.8191</v>
      </c>
      <c r="D16" s="5">
        <v>349317.752</v>
      </c>
      <c r="E16" s="5">
        <v>340931.6525</v>
      </c>
      <c r="F16" s="5">
        <v>66865.9186</v>
      </c>
    </row>
    <row r="17" spans="1:6" ht="30">
      <c r="A17" s="2" t="s">
        <v>17</v>
      </c>
      <c r="B17" s="3" t="s">
        <v>18</v>
      </c>
      <c r="C17" s="5">
        <v>25716.7349</v>
      </c>
      <c r="D17" s="5">
        <v>149002.504</v>
      </c>
      <c r="E17" s="5">
        <v>146308.9425</v>
      </c>
      <c r="F17" s="5">
        <v>28410.2964</v>
      </c>
    </row>
    <row r="18" spans="1:6" ht="30">
      <c r="A18" s="2" t="s">
        <v>19</v>
      </c>
      <c r="B18" s="3" t="s">
        <v>21</v>
      </c>
      <c r="C18" s="5">
        <v>6742.1586</v>
      </c>
      <c r="D18" s="5">
        <v>66771.208</v>
      </c>
      <c r="E18" s="5">
        <v>62049.8383</v>
      </c>
      <c r="F18" s="5">
        <v>11463.5283</v>
      </c>
    </row>
    <row r="19" spans="1:6" ht="15">
      <c r="A19" s="2" t="s">
        <v>20</v>
      </c>
      <c r="B19" s="3" t="s">
        <v>22</v>
      </c>
      <c r="C19" s="5">
        <v>1746.9077</v>
      </c>
      <c r="D19" s="5">
        <v>0</v>
      </c>
      <c r="E19" s="5">
        <v>903.5693</v>
      </c>
      <c r="F19" s="5">
        <v>843.3384</v>
      </c>
    </row>
    <row r="20" spans="1:6" ht="15">
      <c r="A20" s="2" t="s">
        <v>23</v>
      </c>
      <c r="B20" s="3" t="s">
        <v>24</v>
      </c>
      <c r="C20" s="5">
        <v>64582.273</v>
      </c>
      <c r="D20" s="5">
        <v>396416.692</v>
      </c>
      <c r="E20" s="5">
        <v>383807.5386</v>
      </c>
      <c r="F20" s="5">
        <v>77191.4264</v>
      </c>
    </row>
    <row r="21" spans="1:6" ht="15">
      <c r="A21" s="2" t="s">
        <v>25</v>
      </c>
      <c r="B21" s="3" t="s">
        <v>26</v>
      </c>
      <c r="C21" s="5">
        <v>110815.5981</v>
      </c>
      <c r="D21" s="5">
        <v>650139.812</v>
      </c>
      <c r="E21" s="5">
        <v>635040.4937</v>
      </c>
      <c r="F21" s="5">
        <v>125914.9164</v>
      </c>
    </row>
    <row r="22" spans="1:6" ht="15">
      <c r="A22" s="2" t="s">
        <v>27</v>
      </c>
      <c r="B22" s="3" t="s">
        <v>28</v>
      </c>
      <c r="C22" s="5">
        <v>27048.9447</v>
      </c>
      <c r="D22" s="5">
        <v>211561.532</v>
      </c>
      <c r="E22" s="5">
        <v>200967.5882</v>
      </c>
      <c r="F22" s="5">
        <v>37642.8885</v>
      </c>
    </row>
    <row r="23" spans="1:6" ht="15">
      <c r="A23" s="2" t="s">
        <v>29</v>
      </c>
      <c r="B23" s="3" t="s">
        <v>30</v>
      </c>
      <c r="C23" s="5">
        <f>52684.1312-4900.08</f>
        <v>47784.0512</v>
      </c>
      <c r="D23" s="5">
        <v>260029.08</v>
      </c>
      <c r="E23" s="5">
        <v>257085.71</v>
      </c>
      <c r="F23" s="5">
        <f>50727.4951</f>
        <v>50727.4951</v>
      </c>
    </row>
    <row r="24" spans="1:6" ht="15">
      <c r="A24" s="2" t="s">
        <v>31</v>
      </c>
      <c r="B24" s="3" t="s">
        <v>32</v>
      </c>
      <c r="C24" s="5">
        <v>37351.9281</v>
      </c>
      <c r="D24" s="5">
        <v>217838.552</v>
      </c>
      <c r="E24" s="5">
        <v>213141.705</v>
      </c>
      <c r="F24" s="5">
        <v>42048.7751</v>
      </c>
    </row>
    <row r="25" spans="1:6" ht="30">
      <c r="A25" s="2" t="s">
        <v>33</v>
      </c>
      <c r="B25" s="3" t="s">
        <v>34</v>
      </c>
      <c r="C25" s="5">
        <v>106242.5049</v>
      </c>
      <c r="D25" s="5">
        <v>650302.02</v>
      </c>
      <c r="E25" s="5">
        <v>637044.3002</v>
      </c>
      <c r="F25" s="5">
        <v>119500.2247</v>
      </c>
    </row>
    <row r="26" spans="1:6" ht="15">
      <c r="A26" s="2" t="s">
        <v>35</v>
      </c>
      <c r="B26" s="3" t="s">
        <v>36</v>
      </c>
      <c r="C26" s="5">
        <v>0</v>
      </c>
      <c r="D26" s="5">
        <v>133603.71</v>
      </c>
      <c r="E26" s="5">
        <f>111837.9287</f>
        <v>111837.9287</v>
      </c>
      <c r="F26" s="5">
        <f>21765.7813</f>
        <v>21765.7813</v>
      </c>
    </row>
    <row r="27" spans="1:6" ht="15">
      <c r="A27" s="3"/>
      <c r="B27" s="3" t="s">
        <v>37</v>
      </c>
      <c r="C27" s="5">
        <f>SUM(C15:C26)</f>
        <v>520371.2915</v>
      </c>
      <c r="D27" s="5">
        <f>SUM(D15:D26)</f>
        <v>3289513.538</v>
      </c>
      <c r="E27" s="5">
        <f>SUM(E15:E26)</f>
        <v>3188212.9975</v>
      </c>
      <c r="F27" s="5">
        <f>SUM(F15:F26)</f>
        <v>621671.9059</v>
      </c>
    </row>
    <row r="28" spans="1:6" ht="15">
      <c r="A28" s="3"/>
      <c r="B28" s="3" t="s">
        <v>38</v>
      </c>
      <c r="C28" s="6"/>
      <c r="D28" s="6"/>
      <c r="E28" s="5">
        <v>97.06508746661565</v>
      </c>
      <c r="F28" s="6"/>
    </row>
    <row r="31" spans="1:7" ht="60" customHeight="1">
      <c r="A31" s="30" t="s">
        <v>39</v>
      </c>
      <c r="B31" s="30"/>
      <c r="C31" s="30"/>
      <c r="D31" s="30"/>
      <c r="E31" s="30"/>
      <c r="F31" s="30"/>
      <c r="G31" s="1"/>
    </row>
    <row r="34" spans="1:6" ht="68.2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5">
        <v>455838.5079</v>
      </c>
      <c r="D36" s="5">
        <v>3954997.8853</v>
      </c>
      <c r="E36" s="5">
        <v>3287340.7735</v>
      </c>
      <c r="F36" s="5">
        <v>847883.9997</v>
      </c>
    </row>
    <row r="37" spans="1:6" ht="15">
      <c r="A37" s="2" t="s">
        <v>11</v>
      </c>
      <c r="B37" s="3" t="s">
        <v>41</v>
      </c>
      <c r="C37" s="5">
        <v>8962.7358</v>
      </c>
      <c r="D37" s="5">
        <v>46216.1037</v>
      </c>
      <c r="E37" s="5">
        <v>45358.6986</v>
      </c>
      <c r="F37" s="5">
        <v>9820.1409</v>
      </c>
    </row>
    <row r="38" spans="1:6" ht="15">
      <c r="A38" s="2" t="s">
        <v>23</v>
      </c>
      <c r="B38" s="3" t="s">
        <v>42</v>
      </c>
      <c r="C38" s="5">
        <v>0</v>
      </c>
      <c r="D38" s="5">
        <v>1031460.2562</v>
      </c>
      <c r="E38" s="5">
        <v>832658.4193</v>
      </c>
      <c r="F38" s="5">
        <v>198799.7369</v>
      </c>
    </row>
    <row r="39" spans="1:6" ht="15">
      <c r="A39" s="2" t="s">
        <v>25</v>
      </c>
      <c r="B39" s="3" t="s">
        <v>43</v>
      </c>
      <c r="C39" s="5">
        <v>446875.7721</v>
      </c>
      <c r="D39" s="5">
        <v>2877321.5254</v>
      </c>
      <c r="E39" s="5">
        <v>2409323.6556</v>
      </c>
      <c r="F39" s="5">
        <v>639264.1219</v>
      </c>
    </row>
    <row r="40" spans="3:6" ht="15">
      <c r="C40" s="7"/>
      <c r="D40" s="7"/>
      <c r="E40" s="7"/>
      <c r="F40" s="7"/>
    </row>
    <row r="41" spans="1:6" ht="15">
      <c r="A41" s="3"/>
      <c r="B41" s="3" t="s">
        <v>37</v>
      </c>
      <c r="C41" s="5">
        <v>455838.5079</v>
      </c>
      <c r="D41" s="5">
        <v>3954997.8853</v>
      </c>
      <c r="E41" s="5">
        <v>3287340.7735</v>
      </c>
      <c r="F41" s="5">
        <v>847883.9997</v>
      </c>
    </row>
    <row r="42" spans="1:6" ht="15">
      <c r="A42" s="3"/>
      <c r="B42" s="3" t="s">
        <v>38</v>
      </c>
      <c r="C42" s="6"/>
      <c r="D42" s="6"/>
      <c r="E42" s="5">
        <v>83.11864807105059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7" spans="1:7" ht="60" customHeight="1">
      <c r="A47" s="30" t="s">
        <v>44</v>
      </c>
      <c r="B47" s="30"/>
      <c r="C47" s="30"/>
      <c r="D47" s="30"/>
      <c r="E47" s="30"/>
      <c r="F47" s="30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20.25" customHeight="1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3" customFormat="1" ht="15">
      <c r="A51" s="22">
        <v>1</v>
      </c>
      <c r="B51" s="22" t="s">
        <v>28</v>
      </c>
      <c r="C51" s="22" t="s">
        <v>51</v>
      </c>
      <c r="D51" s="22" t="s">
        <v>52</v>
      </c>
      <c r="E51" s="22">
        <f>E63-E52</f>
        <v>717652</v>
      </c>
      <c r="F51" s="22">
        <f>C51+D51-E51</f>
        <v>-367351</v>
      </c>
    </row>
    <row r="52" spans="1:6" s="23" customFormat="1" ht="15">
      <c r="A52" s="22">
        <v>2</v>
      </c>
      <c r="B52" s="22" t="s">
        <v>53</v>
      </c>
      <c r="C52" s="22">
        <v>34157</v>
      </c>
      <c r="D52" s="22">
        <v>9763</v>
      </c>
      <c r="E52" s="22">
        <f>E53</f>
        <v>40991</v>
      </c>
      <c r="F52" s="22">
        <f>C52+D52-E52</f>
        <v>2929</v>
      </c>
    </row>
    <row r="53" spans="1:6" ht="15">
      <c r="A53" s="2" t="s">
        <v>174</v>
      </c>
      <c r="B53" s="24" t="s">
        <v>175</v>
      </c>
      <c r="C53" s="2"/>
      <c r="D53" s="2"/>
      <c r="E53" s="2">
        <v>40991</v>
      </c>
      <c r="F53" s="2"/>
    </row>
    <row r="54" spans="1:6" s="23" customFormat="1" ht="15">
      <c r="A54" s="22"/>
      <c r="B54" s="22" t="s">
        <v>54</v>
      </c>
      <c r="C54" s="22">
        <f>C51+C52</f>
        <v>183490</v>
      </c>
      <c r="D54" s="22">
        <f>D51+D52</f>
        <v>210731</v>
      </c>
      <c r="E54" s="22">
        <f>E51+E52</f>
        <v>758643</v>
      </c>
      <c r="F54" s="22">
        <f>F51+F52</f>
        <v>-364422</v>
      </c>
    </row>
    <row r="56" spans="1:6" ht="60" customHeight="1">
      <c r="A56" s="30" t="s">
        <v>55</v>
      </c>
      <c r="B56" s="31"/>
      <c r="C56" s="31"/>
      <c r="D56" s="31"/>
      <c r="E56" s="31"/>
      <c r="F56" s="31"/>
    </row>
    <row r="58" spans="1:5" ht="39.75" customHeight="1">
      <c r="A58" s="2" t="s">
        <v>45</v>
      </c>
      <c r="B58" s="2" t="s">
        <v>46</v>
      </c>
      <c r="C58" s="2" t="s">
        <v>56</v>
      </c>
      <c r="D58" s="2" t="s">
        <v>57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1" t="s">
        <v>161</v>
      </c>
      <c r="C60" s="25" t="s">
        <v>176</v>
      </c>
      <c r="D60" s="5">
        <v>6</v>
      </c>
      <c r="E60" s="2">
        <v>693743</v>
      </c>
    </row>
    <row r="61" spans="1:5" ht="15">
      <c r="A61" s="2">
        <v>2</v>
      </c>
      <c r="B61" s="11" t="s">
        <v>163</v>
      </c>
      <c r="C61" s="12" t="s">
        <v>63</v>
      </c>
      <c r="D61" s="5">
        <v>66</v>
      </c>
      <c r="E61" s="2" t="s">
        <v>58</v>
      </c>
    </row>
    <row r="62" spans="1:5" ht="15">
      <c r="A62" s="2">
        <v>3</v>
      </c>
      <c r="B62" t="s">
        <v>165</v>
      </c>
      <c r="C62" s="12" t="s">
        <v>63</v>
      </c>
      <c r="D62" s="5">
        <v>17</v>
      </c>
      <c r="E62" s="2">
        <v>17340</v>
      </c>
    </row>
    <row r="63" spans="1:5" s="23" customFormat="1" ht="15">
      <c r="A63" s="22"/>
      <c r="B63" s="22" t="s">
        <v>54</v>
      </c>
      <c r="C63" s="22"/>
      <c r="D63" s="22"/>
      <c r="E63" s="22">
        <f>E60+E61+E62</f>
        <v>758643</v>
      </c>
    </row>
    <row r="65" spans="1:6" ht="60" customHeight="1">
      <c r="A65" s="33" t="s">
        <v>162</v>
      </c>
      <c r="B65" s="31"/>
      <c r="C65" s="31"/>
      <c r="D65" s="31"/>
      <c r="E65" s="31"/>
      <c r="F65" s="31"/>
    </row>
    <row r="67" spans="1:5" ht="39.75" customHeight="1">
      <c r="A67" s="2" t="s">
        <v>45</v>
      </c>
      <c r="B67" s="2" t="s">
        <v>46</v>
      </c>
      <c r="C67" s="2" t="s">
        <v>56</v>
      </c>
      <c r="D67" s="2" t="s">
        <v>57</v>
      </c>
      <c r="E67" s="2" t="s">
        <v>49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59</v>
      </c>
      <c r="C69" s="2" t="s">
        <v>60</v>
      </c>
      <c r="D69" s="2">
        <v>1</v>
      </c>
      <c r="E69" s="2">
        <v>582</v>
      </c>
    </row>
    <row r="70" spans="1:5" ht="15">
      <c r="A70" s="2">
        <v>2</v>
      </c>
      <c r="B70" s="3" t="s">
        <v>61</v>
      </c>
      <c r="C70" s="2" t="s">
        <v>60</v>
      </c>
      <c r="D70" s="2">
        <v>2</v>
      </c>
      <c r="E70" s="2">
        <v>909</v>
      </c>
    </row>
    <row r="71" spans="1:5" ht="15">
      <c r="A71" s="2">
        <v>3</v>
      </c>
      <c r="B71" s="3" t="s">
        <v>62</v>
      </c>
      <c r="C71" s="2" t="s">
        <v>63</v>
      </c>
      <c r="D71" s="2">
        <v>6</v>
      </c>
      <c r="E71" s="2" t="s">
        <v>64</v>
      </c>
    </row>
    <row r="72" spans="1:5" ht="15">
      <c r="A72" s="2">
        <v>4</v>
      </c>
      <c r="B72" s="11" t="s">
        <v>166</v>
      </c>
      <c r="C72" s="12" t="s">
        <v>63</v>
      </c>
      <c r="D72" s="2">
        <v>3</v>
      </c>
      <c r="E72" s="2">
        <f>D72*1596</f>
        <v>4788</v>
      </c>
    </row>
    <row r="73" spans="1:5" ht="15">
      <c r="A73" s="2"/>
      <c r="B73" s="2" t="s">
        <v>54</v>
      </c>
      <c r="C73" s="2"/>
      <c r="D73" s="2"/>
      <c r="E73" s="2">
        <f>E69+E70+E71+E72</f>
        <v>66903</v>
      </c>
    </row>
    <row r="74" spans="1:5" ht="21">
      <c r="A74" s="19" t="s">
        <v>168</v>
      </c>
      <c r="B74" s="20" t="s">
        <v>169</v>
      </c>
      <c r="C74" s="18"/>
      <c r="D74" s="18"/>
      <c r="E74" s="18"/>
    </row>
    <row r="76" spans="1:6" ht="60" customHeight="1">
      <c r="A76" s="33" t="s">
        <v>167</v>
      </c>
      <c r="B76" s="31"/>
      <c r="C76" s="31"/>
      <c r="D76" s="31"/>
      <c r="E76" s="31"/>
      <c r="F76" s="31"/>
    </row>
    <row r="78" spans="1:5" ht="39.75" customHeight="1">
      <c r="A78" s="14" t="s">
        <v>45</v>
      </c>
      <c r="B78" s="14" t="s">
        <v>46</v>
      </c>
      <c r="C78" s="14" t="s">
        <v>56</v>
      </c>
      <c r="D78" s="14" t="s">
        <v>57</v>
      </c>
      <c r="E78" s="14" t="s">
        <v>49</v>
      </c>
    </row>
    <row r="79" spans="1:5" ht="15">
      <c r="A79" s="28">
        <v>1</v>
      </c>
      <c r="B79" s="28">
        <v>2</v>
      </c>
      <c r="C79" s="28">
        <v>3</v>
      </c>
      <c r="D79" s="28">
        <v>4</v>
      </c>
      <c r="E79" s="28">
        <v>5</v>
      </c>
    </row>
    <row r="80" spans="1:5" ht="15">
      <c r="A80" s="15"/>
      <c r="B80" s="29" t="s">
        <v>179</v>
      </c>
      <c r="C80" s="15"/>
      <c r="D80" s="15"/>
      <c r="E80" s="15"/>
    </row>
    <row r="81" spans="1:5" ht="15">
      <c r="A81" s="26">
        <v>2</v>
      </c>
      <c r="B81" s="27" t="s">
        <v>177</v>
      </c>
      <c r="C81" s="26" t="s">
        <v>67</v>
      </c>
      <c r="D81" s="26">
        <v>7</v>
      </c>
      <c r="E81" s="26" t="s">
        <v>68</v>
      </c>
    </row>
    <row r="82" spans="1:5" ht="15">
      <c r="A82" s="2">
        <v>3</v>
      </c>
      <c r="B82" s="3" t="s">
        <v>69</v>
      </c>
      <c r="C82" s="2" t="s">
        <v>70</v>
      </c>
      <c r="D82" s="2">
        <v>128</v>
      </c>
      <c r="E82" s="2" t="s">
        <v>178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71</v>
      </c>
      <c r="C84" s="2" t="s">
        <v>72</v>
      </c>
      <c r="D84" s="2">
        <v>3</v>
      </c>
      <c r="E84" s="2" t="s">
        <v>73</v>
      </c>
    </row>
    <row r="85" spans="1:5" ht="45">
      <c r="A85" s="2">
        <v>2</v>
      </c>
      <c r="B85" s="3" t="s">
        <v>74</v>
      </c>
      <c r="C85" s="2" t="s">
        <v>63</v>
      </c>
      <c r="D85" s="2"/>
      <c r="E85" s="2" t="s">
        <v>75</v>
      </c>
    </row>
    <row r="86" spans="1:5" ht="15">
      <c r="A86" s="2">
        <v>3</v>
      </c>
      <c r="B86" s="3" t="s">
        <v>76</v>
      </c>
      <c r="C86" s="2" t="s">
        <v>70</v>
      </c>
      <c r="D86" s="2">
        <v>3</v>
      </c>
      <c r="E86" s="2" t="s">
        <v>77</v>
      </c>
    </row>
    <row r="87" spans="1:5" ht="15">
      <c r="A87" s="2">
        <v>4</v>
      </c>
      <c r="B87" s="3" t="s">
        <v>78</v>
      </c>
      <c r="C87" s="2" t="s">
        <v>63</v>
      </c>
      <c r="D87" s="2">
        <v>14</v>
      </c>
      <c r="E87" s="2" t="s">
        <v>79</v>
      </c>
    </row>
    <row r="88" spans="1:5" ht="15">
      <c r="A88" s="2">
        <v>5</v>
      </c>
      <c r="B88" s="3" t="s">
        <v>80</v>
      </c>
      <c r="C88" s="2" t="s">
        <v>63</v>
      </c>
      <c r="D88" s="2">
        <v>6</v>
      </c>
      <c r="E88" s="2" t="s">
        <v>81</v>
      </c>
    </row>
    <row r="89" spans="1:5" ht="30">
      <c r="A89" s="2">
        <v>6</v>
      </c>
      <c r="B89" s="3" t="s">
        <v>82</v>
      </c>
      <c r="C89" s="2" t="s">
        <v>72</v>
      </c>
      <c r="D89" s="2">
        <v>300</v>
      </c>
      <c r="E89" s="2" t="s">
        <v>83</v>
      </c>
    </row>
    <row r="90" spans="1:5" ht="15">
      <c r="A90" s="2">
        <v>7</v>
      </c>
      <c r="B90" s="3" t="s">
        <v>84</v>
      </c>
      <c r="C90" s="2" t="s">
        <v>60</v>
      </c>
      <c r="D90" s="2">
        <v>695</v>
      </c>
      <c r="E90" s="2" t="s">
        <v>85</v>
      </c>
    </row>
    <row r="91" spans="1:5" ht="15">
      <c r="A91" s="2">
        <v>8</v>
      </c>
      <c r="B91" s="3" t="s">
        <v>65</v>
      </c>
      <c r="C91" s="2" t="s">
        <v>63</v>
      </c>
      <c r="D91" s="2"/>
      <c r="E91" s="2" t="s">
        <v>66</v>
      </c>
    </row>
    <row r="92" spans="1:5" ht="15">
      <c r="A92" s="2"/>
      <c r="B92" s="2" t="s">
        <v>54</v>
      </c>
      <c r="C92" s="2"/>
      <c r="D92" s="2"/>
      <c r="E92" s="2" t="s">
        <v>86</v>
      </c>
    </row>
    <row r="93" spans="1:2" ht="21">
      <c r="A93" s="19" t="s">
        <v>168</v>
      </c>
      <c r="B93" s="20" t="s">
        <v>169</v>
      </c>
    </row>
    <row r="94" spans="1:2" ht="21">
      <c r="A94" s="19"/>
      <c r="B94" s="20"/>
    </row>
    <row r="95" spans="1:2" ht="21">
      <c r="A95" s="19"/>
      <c r="B95" s="20"/>
    </row>
    <row r="96" spans="1:2" ht="21">
      <c r="A96" s="19"/>
      <c r="B96" s="20"/>
    </row>
    <row r="98" spans="1:7" ht="60" customHeight="1">
      <c r="A98" s="30" t="s">
        <v>87</v>
      </c>
      <c r="B98" s="30"/>
      <c r="C98" s="30"/>
      <c r="D98" s="30"/>
      <c r="E98" s="30"/>
      <c r="F98" s="30"/>
      <c r="G98" s="1"/>
    </row>
    <row r="100" spans="1:3" ht="39.75" customHeight="1">
      <c r="A100" s="2" t="s">
        <v>3</v>
      </c>
      <c r="B100" s="2" t="s">
        <v>88</v>
      </c>
      <c r="C100" s="2" t="s">
        <v>89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90</v>
      </c>
      <c r="C102" s="2">
        <v>402</v>
      </c>
    </row>
    <row r="103" spans="1:3" ht="15">
      <c r="A103" s="2" t="s">
        <v>91</v>
      </c>
      <c r="B103" s="3" t="s">
        <v>92</v>
      </c>
      <c r="C103" s="2">
        <v>21</v>
      </c>
    </row>
    <row r="104" spans="1:3" ht="15">
      <c r="A104" s="2" t="s">
        <v>93</v>
      </c>
      <c r="B104" s="3" t="s">
        <v>94</v>
      </c>
      <c r="C104" s="2">
        <v>381</v>
      </c>
    </row>
    <row r="105" spans="1:3" ht="15">
      <c r="A105" s="2">
        <v>2</v>
      </c>
      <c r="B105" s="3" t="s">
        <v>95</v>
      </c>
      <c r="C105" s="2">
        <v>26</v>
      </c>
    </row>
    <row r="106" spans="1:3" ht="15">
      <c r="A106" s="2">
        <v>3</v>
      </c>
      <c r="B106" s="3" t="s">
        <v>96</v>
      </c>
      <c r="C106" s="2">
        <v>12</v>
      </c>
    </row>
    <row r="109" spans="1:4" ht="60" customHeight="1">
      <c r="A109" s="30" t="s">
        <v>97</v>
      </c>
      <c r="B109" s="31"/>
      <c r="C109" s="31"/>
      <c r="D109" s="31"/>
    </row>
    <row r="111" spans="1:4" ht="63" customHeight="1">
      <c r="A111" s="2" t="s">
        <v>45</v>
      </c>
      <c r="B111" s="2" t="s">
        <v>98</v>
      </c>
      <c r="C111" s="2" t="s">
        <v>99</v>
      </c>
      <c r="D111" s="2" t="s">
        <v>100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30" t="s">
        <v>101</v>
      </c>
      <c r="B114" s="31"/>
      <c r="C114" s="31"/>
      <c r="D114" s="31"/>
      <c r="E114" s="31"/>
      <c r="F114" s="31"/>
    </row>
    <row r="116" spans="1:5" ht="39.75" customHeight="1">
      <c r="A116" s="2" t="s">
        <v>45</v>
      </c>
      <c r="B116" s="2" t="s">
        <v>46</v>
      </c>
      <c r="C116" s="2" t="s">
        <v>56</v>
      </c>
      <c r="D116" s="2" t="s">
        <v>57</v>
      </c>
      <c r="E116" s="2" t="s">
        <v>49</v>
      </c>
    </row>
    <row r="117" spans="1:5" ht="15">
      <c r="A117" s="14">
        <v>1</v>
      </c>
      <c r="B117" s="14">
        <v>2</v>
      </c>
      <c r="C117" s="14">
        <v>3</v>
      </c>
      <c r="D117" s="14">
        <v>4</v>
      </c>
      <c r="E117" s="14">
        <v>5</v>
      </c>
    </row>
    <row r="118" spans="1:5" ht="15">
      <c r="A118" s="16">
        <v>1</v>
      </c>
      <c r="B118" s="13" t="s">
        <v>164</v>
      </c>
      <c r="C118" s="15"/>
      <c r="D118" s="15"/>
      <c r="E118" s="34">
        <v>400577.19</v>
      </c>
    </row>
    <row r="119" spans="1:5" ht="15">
      <c r="A119" s="15"/>
      <c r="B119" s="17" t="s">
        <v>54</v>
      </c>
      <c r="C119" s="15"/>
      <c r="D119" s="15"/>
      <c r="E119" s="34">
        <f>E118</f>
        <v>400577.19</v>
      </c>
    </row>
    <row r="122" spans="1:6" ht="60" customHeight="1">
      <c r="A122" s="30" t="s">
        <v>102</v>
      </c>
      <c r="B122" s="31"/>
      <c r="C122" s="31"/>
      <c r="D122" s="31"/>
      <c r="E122" s="31"/>
      <c r="F122" s="31"/>
    </row>
    <row r="124" spans="1:5" ht="39.75" customHeight="1">
      <c r="A124" s="2" t="s">
        <v>45</v>
      </c>
      <c r="B124" s="2" t="s">
        <v>46</v>
      </c>
      <c r="C124" s="2" t="s">
        <v>56</v>
      </c>
      <c r="D124" s="2" t="s">
        <v>57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109:D109"/>
    <mergeCell ref="A114:F114"/>
    <mergeCell ref="A122:F122"/>
    <mergeCell ref="A1:F1"/>
    <mergeCell ref="A9:F9"/>
    <mergeCell ref="A31:F31"/>
    <mergeCell ref="A47:F47"/>
    <mergeCell ref="A98:F98"/>
    <mergeCell ref="A56:F56"/>
    <mergeCell ref="A65:F6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0"/>
  <sheetViews>
    <sheetView workbookViewId="0" topLeftCell="A1">
      <selection activeCell="M7" sqref="M7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7109375" style="0" customWidth="1"/>
    <col min="4" max="4" width="12.421875" style="0" customWidth="1"/>
    <col min="5" max="5" width="20.57421875" style="0" customWidth="1"/>
    <col min="6" max="6" width="13.421875" style="0" customWidth="1"/>
    <col min="7" max="7" width="11.28125" style="0" customWidth="1"/>
    <col min="8" max="8" width="9.7109375" style="0" customWidth="1"/>
    <col min="9" max="9" width="22.57421875" style="0" customWidth="1"/>
    <col min="10" max="10" width="15.00390625" style="0" customWidth="1"/>
  </cols>
  <sheetData>
    <row r="3" spans="1:10" ht="60" customHeight="1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1"/>
    </row>
    <row r="5" spans="1:9" ht="90">
      <c r="A5" s="2" t="s">
        <v>104</v>
      </c>
      <c r="B5" s="2" t="s">
        <v>105</v>
      </c>
      <c r="C5" s="2" t="s">
        <v>106</v>
      </c>
      <c r="D5" s="2" t="s">
        <v>107</v>
      </c>
      <c r="E5" s="2" t="s">
        <v>108</v>
      </c>
      <c r="F5" s="2" t="s">
        <v>109</v>
      </c>
      <c r="G5" s="2" t="s">
        <v>110</v>
      </c>
      <c r="H5" s="2" t="s">
        <v>111</v>
      </c>
      <c r="I5" s="2" t="s">
        <v>112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113</v>
      </c>
      <c r="C7" s="2" t="s">
        <v>114</v>
      </c>
      <c r="D7" s="2" t="s">
        <v>115</v>
      </c>
      <c r="E7" s="2" t="s">
        <v>116</v>
      </c>
      <c r="F7" s="5">
        <v>1</v>
      </c>
      <c r="G7" s="2" t="s">
        <v>117</v>
      </c>
      <c r="H7" s="2" t="s">
        <v>118</v>
      </c>
      <c r="I7" s="2" t="s">
        <v>119</v>
      </c>
    </row>
    <row r="8" spans="1:9" ht="30">
      <c r="A8" s="2">
        <v>2</v>
      </c>
      <c r="B8" s="2" t="s">
        <v>120</v>
      </c>
      <c r="C8" s="2" t="s">
        <v>114</v>
      </c>
      <c r="D8" s="2" t="s">
        <v>121</v>
      </c>
      <c r="E8" s="2" t="s">
        <v>122</v>
      </c>
      <c r="F8" s="5">
        <v>3</v>
      </c>
      <c r="G8" s="2" t="s">
        <v>117</v>
      </c>
      <c r="H8" s="2" t="s">
        <v>118</v>
      </c>
      <c r="I8" s="2" t="s">
        <v>119</v>
      </c>
    </row>
    <row r="9" spans="1:9" ht="30">
      <c r="A9" s="2">
        <v>3</v>
      </c>
      <c r="B9" s="2" t="s">
        <v>120</v>
      </c>
      <c r="C9" s="2" t="s">
        <v>114</v>
      </c>
      <c r="D9" s="2" t="s">
        <v>123</v>
      </c>
      <c r="E9" s="2" t="s">
        <v>124</v>
      </c>
      <c r="F9" s="5">
        <v>2</v>
      </c>
      <c r="G9" s="2" t="s">
        <v>117</v>
      </c>
      <c r="H9" s="2" t="s">
        <v>118</v>
      </c>
      <c r="I9" s="2" t="s">
        <v>119</v>
      </c>
    </row>
    <row r="10" spans="1:9" ht="30">
      <c r="A10" s="2">
        <v>4</v>
      </c>
      <c r="B10" s="2" t="s">
        <v>120</v>
      </c>
      <c r="C10" s="2" t="s">
        <v>114</v>
      </c>
      <c r="D10" s="2" t="s">
        <v>125</v>
      </c>
      <c r="E10" s="2" t="s">
        <v>126</v>
      </c>
      <c r="F10" s="5">
        <v>3</v>
      </c>
      <c r="G10" s="2" t="s">
        <v>117</v>
      </c>
      <c r="H10" s="2" t="s">
        <v>118</v>
      </c>
      <c r="I10" s="2" t="s">
        <v>119</v>
      </c>
    </row>
    <row r="11" spans="1:9" ht="30">
      <c r="A11" s="2">
        <v>5</v>
      </c>
      <c r="B11" s="2" t="s">
        <v>120</v>
      </c>
      <c r="C11" s="2" t="s">
        <v>114</v>
      </c>
      <c r="D11" s="2" t="s">
        <v>127</v>
      </c>
      <c r="E11" s="2" t="s">
        <v>128</v>
      </c>
      <c r="F11" s="5">
        <v>2</v>
      </c>
      <c r="G11" s="2" t="s">
        <v>117</v>
      </c>
      <c r="H11" s="2" t="s">
        <v>118</v>
      </c>
      <c r="I11" s="2" t="s">
        <v>129</v>
      </c>
    </row>
    <row r="15" spans="1:5" ht="60" customHeight="1">
      <c r="A15" s="30" t="s">
        <v>130</v>
      </c>
      <c r="B15" s="31"/>
      <c r="C15" s="31"/>
      <c r="D15" s="31"/>
      <c r="E15" s="31"/>
    </row>
    <row r="17" spans="1:3" ht="39.75" customHeight="1">
      <c r="A17" s="2" t="s">
        <v>104</v>
      </c>
      <c r="B17" s="2" t="s">
        <v>131</v>
      </c>
      <c r="C17" s="2" t="s">
        <v>132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25</v>
      </c>
      <c r="C19" s="2" t="s">
        <v>133</v>
      </c>
    </row>
    <row r="20" spans="1:3" ht="15">
      <c r="A20" s="2">
        <v>2</v>
      </c>
      <c r="B20" s="2">
        <v>28</v>
      </c>
      <c r="C20" s="2" t="s">
        <v>134</v>
      </c>
    </row>
    <row r="21" spans="1:3" ht="15">
      <c r="A21" s="2">
        <v>3</v>
      </c>
      <c r="B21" s="2">
        <v>29</v>
      </c>
      <c r="C21" s="2" t="s">
        <v>135</v>
      </c>
    </row>
    <row r="22" spans="1:3" ht="15">
      <c r="A22" s="2">
        <v>4</v>
      </c>
      <c r="B22" s="2">
        <v>32</v>
      </c>
      <c r="C22" s="2" t="s">
        <v>136</v>
      </c>
    </row>
    <row r="23" spans="1:3" ht="15">
      <c r="A23" s="2">
        <v>5</v>
      </c>
      <c r="B23" s="2">
        <v>33</v>
      </c>
      <c r="C23" s="2" t="s">
        <v>137</v>
      </c>
    </row>
    <row r="24" spans="1:3" ht="15">
      <c r="A24" s="2">
        <v>6</v>
      </c>
      <c r="B24" s="2">
        <v>39</v>
      </c>
      <c r="C24" s="2" t="s">
        <v>138</v>
      </c>
    </row>
    <row r="25" spans="1:3" ht="15">
      <c r="A25" s="2">
        <v>7</v>
      </c>
      <c r="B25" s="2">
        <v>44</v>
      </c>
      <c r="C25" s="2" t="s">
        <v>139</v>
      </c>
    </row>
    <row r="26" spans="1:3" ht="15">
      <c r="A26" s="2">
        <v>8</v>
      </c>
      <c r="B26" s="2">
        <v>52</v>
      </c>
      <c r="C26" s="2" t="s">
        <v>140</v>
      </c>
    </row>
    <row r="27" spans="1:3" ht="15">
      <c r="A27" s="2">
        <v>9</v>
      </c>
      <c r="B27" s="2">
        <v>55</v>
      </c>
      <c r="C27" s="2" t="s">
        <v>141</v>
      </c>
    </row>
    <row r="28" spans="1:3" ht="15">
      <c r="A28" s="2">
        <v>10</v>
      </c>
      <c r="B28" s="2">
        <v>63</v>
      </c>
      <c r="C28" s="2" t="s">
        <v>142</v>
      </c>
    </row>
    <row r="29" spans="1:3" ht="15">
      <c r="A29" s="2">
        <v>11</v>
      </c>
      <c r="B29" s="2">
        <v>65</v>
      </c>
      <c r="C29" s="2" t="s">
        <v>143</v>
      </c>
    </row>
    <row r="30" spans="1:3" ht="15">
      <c r="A30" s="2">
        <v>12</v>
      </c>
      <c r="B30" s="2">
        <v>74</v>
      </c>
      <c r="C30" s="2" t="s">
        <v>144</v>
      </c>
    </row>
    <row r="31" spans="1:3" ht="15">
      <c r="A31" s="2">
        <v>13</v>
      </c>
      <c r="B31" s="2">
        <v>83</v>
      </c>
      <c r="C31" s="2" t="s">
        <v>145</v>
      </c>
    </row>
    <row r="32" spans="1:3" ht="15">
      <c r="A32" s="2">
        <v>14</v>
      </c>
      <c r="B32" s="2">
        <v>86</v>
      </c>
      <c r="C32" s="2" t="s">
        <v>146</v>
      </c>
    </row>
    <row r="33" spans="1:3" ht="15">
      <c r="A33" s="2">
        <v>15</v>
      </c>
      <c r="B33" s="2">
        <v>93</v>
      </c>
      <c r="C33" s="2" t="s">
        <v>147</v>
      </c>
    </row>
    <row r="34" spans="1:3" ht="15">
      <c r="A34" s="2">
        <v>16</v>
      </c>
      <c r="B34" s="2">
        <v>97</v>
      </c>
      <c r="C34" s="2" t="s">
        <v>148</v>
      </c>
    </row>
    <row r="35" spans="1:3" ht="15">
      <c r="A35" s="2">
        <v>17</v>
      </c>
      <c r="B35" s="2">
        <v>100</v>
      </c>
      <c r="C35" s="2" t="s">
        <v>149</v>
      </c>
    </row>
    <row r="36" spans="1:3" ht="15">
      <c r="A36" s="2">
        <v>18</v>
      </c>
      <c r="B36" s="2">
        <v>126</v>
      </c>
      <c r="C36" s="2" t="s">
        <v>150</v>
      </c>
    </row>
    <row r="37" spans="1:3" ht="15">
      <c r="A37" s="2">
        <v>19</v>
      </c>
      <c r="B37" s="2">
        <v>136</v>
      </c>
      <c r="C37" s="2" t="s">
        <v>151</v>
      </c>
    </row>
    <row r="38" spans="1:3" ht="15">
      <c r="A38" s="2">
        <v>20</v>
      </c>
      <c r="B38" s="2">
        <v>137</v>
      </c>
      <c r="C38" s="2" t="s">
        <v>152</v>
      </c>
    </row>
    <row r="39" spans="1:3" ht="15">
      <c r="A39" s="2">
        <v>21</v>
      </c>
      <c r="B39" s="2">
        <v>160</v>
      </c>
      <c r="C39" s="2" t="s">
        <v>79</v>
      </c>
    </row>
    <row r="40" spans="1:3" ht="15">
      <c r="A40" s="2">
        <v>22</v>
      </c>
      <c r="B40" s="2">
        <v>164</v>
      </c>
      <c r="C40" s="2" t="s">
        <v>153</v>
      </c>
    </row>
    <row r="41" spans="1:3" ht="15">
      <c r="A41" s="2">
        <v>23</v>
      </c>
      <c r="B41" s="2">
        <v>181</v>
      </c>
      <c r="C41" s="2" t="s">
        <v>154</v>
      </c>
    </row>
    <row r="42" spans="1:3" ht="15">
      <c r="A42" s="2">
        <v>24</v>
      </c>
      <c r="B42" s="2">
        <v>183</v>
      </c>
      <c r="C42" s="2" t="s">
        <v>155</v>
      </c>
    </row>
    <row r="43" spans="1:3" ht="15">
      <c r="A43" s="2">
        <v>25</v>
      </c>
      <c r="B43" s="2">
        <v>194</v>
      </c>
      <c r="C43" s="2" t="s">
        <v>156</v>
      </c>
    </row>
    <row r="44" spans="1:3" ht="15">
      <c r="A44" s="2">
        <v>26</v>
      </c>
      <c r="B44" s="2">
        <v>195</v>
      </c>
      <c r="C44" s="2" t="s">
        <v>157</v>
      </c>
    </row>
    <row r="45" spans="1:3" ht="15">
      <c r="A45" s="2">
        <v>27</v>
      </c>
      <c r="B45" s="2">
        <v>201</v>
      </c>
      <c r="C45" s="2" t="s">
        <v>158</v>
      </c>
    </row>
    <row r="46" spans="1:3" ht="15">
      <c r="A46" s="2">
        <v>28</v>
      </c>
      <c r="B46" s="2">
        <v>210</v>
      </c>
      <c r="C46" s="2" t="s">
        <v>159</v>
      </c>
    </row>
    <row r="48" spans="1:5" ht="15">
      <c r="A48" s="21" t="s">
        <v>170</v>
      </c>
      <c r="E48" s="21" t="s">
        <v>171</v>
      </c>
    </row>
    <row r="50" spans="1:5" ht="15">
      <c r="A50" s="21" t="s">
        <v>172</v>
      </c>
      <c r="E50" s="21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2015-03-25T04:38:35Z</cp:lastPrinted>
  <dcterms:created xsi:type="dcterms:W3CDTF">2015-03-25T09:26:53Z</dcterms:created>
  <dcterms:modified xsi:type="dcterms:W3CDTF">2015-04-14T04:33:57Z</dcterms:modified>
  <cp:category/>
  <cp:version/>
  <cp:contentType/>
  <cp:contentStatus/>
</cp:coreProperties>
</file>