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1"/>
  </bookViews>
  <sheets>
    <sheet name="Worksheet" sheetId="1" r:id="rId1"/>
    <sheet name="Worksheet 1" sheetId="2" r:id="rId2"/>
  </sheets>
  <definedNames/>
  <calcPr fullCalcOnLoad="1"/>
</workbook>
</file>

<file path=xl/sharedStrings.xml><?xml version="1.0" encoding="utf-8"?>
<sst xmlns="http://schemas.openxmlformats.org/spreadsheetml/2006/main" count="184" uniqueCount="135">
  <si>
    <t>Отчет об исполнении управляющей организацией договора управления дома 
 № 73 по ул. Широтная  за 2014 год</t>
  </si>
  <si>
    <t xml:space="preserve">Год ввода </t>
  </si>
  <si>
    <t>Всего общая площадь МКД кв.м.</t>
  </si>
  <si>
    <t>1. Доходы по содержанию и ремонту общего имущества жилого дома</t>
  </si>
  <si>
    <t>№
п/п</t>
  </si>
  <si>
    <t>Статья доходов</t>
  </si>
  <si>
    <t>Задолженность 
на 01.01.2014 г.,
руб.</t>
  </si>
  <si>
    <t>Начислено
собственникам,
руб.</t>
  </si>
  <si>
    <t>Оплачено
собственниками,
руб.</t>
  </si>
  <si>
    <t>Задолженность
на 01.01.2015 г.,
руб.</t>
  </si>
  <si>
    <t xml:space="preserve"> I</t>
  </si>
  <si>
    <t>Жилищные услуги</t>
  </si>
  <si>
    <t xml:space="preserve"> 1</t>
  </si>
  <si>
    <t>Техническое обслуживание общих коммуникаций, технических устройств и помещений</t>
  </si>
  <si>
    <t xml:space="preserve"> 1.1</t>
  </si>
  <si>
    <t>то обслуживание конструктивных элементов</t>
  </si>
  <si>
    <t xml:space="preserve"> 1.2</t>
  </si>
  <si>
    <t>то инженерных сетей, оборудования</t>
  </si>
  <si>
    <t xml:space="preserve"> 1.3</t>
  </si>
  <si>
    <t>АРС (аварийная ремонтно-диспетчесркая служба)</t>
  </si>
  <si>
    <t xml:space="preserve"> 1.4</t>
  </si>
  <si>
    <t xml:space="preserve"> 1.5</t>
  </si>
  <si>
    <t>контрольно-измерительные приборы, оборудование и автоматика</t>
  </si>
  <si>
    <t>Ремонт общего имущества</t>
  </si>
  <si>
    <t xml:space="preserve"> 2</t>
  </si>
  <si>
    <t>Содержание придомовой территории</t>
  </si>
  <si>
    <t xml:space="preserve"> 3</t>
  </si>
  <si>
    <t>Содержание мест общего пользования</t>
  </si>
  <si>
    <t xml:space="preserve"> 4</t>
  </si>
  <si>
    <t>Текущий ремонт</t>
  </si>
  <si>
    <t xml:space="preserve"> 5</t>
  </si>
  <si>
    <t>Управление многоквартирным домом</t>
  </si>
  <si>
    <t xml:space="preserve"> 6</t>
  </si>
  <si>
    <t>Вывоз твердых бытовых отходов</t>
  </si>
  <si>
    <t xml:space="preserve"> 7</t>
  </si>
  <si>
    <t>Содержание и текущий ремонт лифтового оборудования</t>
  </si>
  <si>
    <t xml:space="preserve"> 8</t>
  </si>
  <si>
    <t>Расчетно-кассовое обслуживание</t>
  </si>
  <si>
    <t>ВСЕГО</t>
  </si>
  <si>
    <t>Собираемость платежей, %</t>
  </si>
  <si>
    <t>2. Коммунальные услуги</t>
  </si>
  <si>
    <t>Коммунальные услуги</t>
  </si>
  <si>
    <t>Электроэнергия на ОДН</t>
  </si>
  <si>
    <t>ХВС и водоотведение</t>
  </si>
  <si>
    <t>Отопление и ГВС</t>
  </si>
  <si>
    <t>3.Накопительный резервный фонд (текущий ремонт, дополнительные доходы)</t>
  </si>
  <si>
    <t>№ п/п</t>
  </si>
  <si>
    <t>Выполненные виды работ</t>
  </si>
  <si>
    <t>Сальдо на 01.01.2014</t>
  </si>
  <si>
    <t>Собрано средств, руб</t>
  </si>
  <si>
    <t>Стоимость работ, руб</t>
  </si>
  <si>
    <t>Сальдо на 01.01.2015</t>
  </si>
  <si>
    <t>-171 357</t>
  </si>
  <si>
    <t>67 275</t>
  </si>
  <si>
    <t>Дополнительные доходы</t>
  </si>
  <si>
    <t>ИТОГО</t>
  </si>
  <si>
    <t>4. Текущий ремонт, в т.ч.</t>
  </si>
  <si>
    <t>Ед.изм.</t>
  </si>
  <si>
    <t>Объем</t>
  </si>
  <si>
    <t>тепловые узлы</t>
  </si>
  <si>
    <t>шт</t>
  </si>
  <si>
    <t>20 208</t>
  </si>
  <si>
    <t>м2</t>
  </si>
  <si>
    <t>раз</t>
  </si>
  <si>
    <t>26 250</t>
  </si>
  <si>
    <t>Вывоз снега на полигон</t>
  </si>
  <si>
    <t>м3</t>
  </si>
  <si>
    <t>Ремонт и восстановление оборудования спортивных, хозяйственных, детских игровых площадок для отдыха, контейнерных площадок</t>
  </si>
  <si>
    <t>7 071</t>
  </si>
  <si>
    <t>Завоз песка в песочницы</t>
  </si>
  <si>
    <t>Ремонт ограждений и их покраска</t>
  </si>
  <si>
    <t>п.м.</t>
  </si>
  <si>
    <t>4 614</t>
  </si>
  <si>
    <t>Ремонт скамеек и их покраска</t>
  </si>
  <si>
    <t>Ремонт урн и их покраска</t>
  </si>
  <si>
    <t>Побелка бордюров, расположенных на дворовой части</t>
  </si>
  <si>
    <t>Укос травы</t>
  </si>
  <si>
    <t>2 227</t>
  </si>
  <si>
    <t>61 005</t>
  </si>
  <si>
    <t>7.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</si>
  <si>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</si>
  <si>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</si>
  <si>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Количество обращений собственников в управляющую организацию в т.ч.</t>
  </si>
  <si>
    <t>1. 1</t>
  </si>
  <si>
    <t>Письменные</t>
  </si>
  <si>
    <t>1. 2</t>
  </si>
  <si>
    <t>Устные</t>
  </si>
  <si>
    <t>Количество аварийных заявок</t>
  </si>
  <si>
    <t>Количество проверок контролирующих органов</t>
  </si>
  <si>
    <t>8.Сведения о случаях привлечения к административной ответственности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</si>
  <si>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</si>
  <si>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</si>
  <si>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</si>
  <si>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Временно вводимые услуги</t>
  </si>
  <si>
    <t>Капитальный ремонт общего имущества</t>
  </si>
  <si>
    <t>9. Сведения о перерасчетах за жилищные и комунальные услуги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</si>
  <si>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</si>
  <si>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</si>
  <si>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</si>
  <si>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</si>
  <si>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</si>
  <si>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суток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</si>
  <si>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</si>
  <si>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</si>
  <si>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</si>
  <si>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1-36</t>
  </si>
  <si>
    <t>Лифты</t>
  </si>
  <si>
    <t>Акт № 2-01 от 03/02/14</t>
  </si>
  <si>
    <t>01/01/2014-31/01/2014</t>
  </si>
  <si>
    <t>суток</t>
  </si>
  <si>
    <t>100%</t>
  </si>
  <si>
    <t>ООО "Техком-Инвест"</t>
  </si>
  <si>
    <t>10. Сведения о должниках на 01.01.2015</t>
  </si>
  <si>
    <t>Номер квартиры</t>
  </si>
  <si>
    <t>Сумма долга</t>
  </si>
  <si>
    <t>101 750</t>
  </si>
  <si>
    <t>397 989</t>
  </si>
  <si>
    <t>8 079</t>
  </si>
  <si>
    <t>5 761</t>
  </si>
  <si>
    <t>29 700</t>
  </si>
  <si>
    <t>17 828</t>
  </si>
  <si>
    <t>13 543</t>
  </si>
  <si>
    <t>5 547</t>
  </si>
  <si>
    <t>131 575</t>
  </si>
  <si>
    <t>5. Подготовка к сезонной эксплуатации*</t>
  </si>
  <si>
    <t>6. Сезонные работы (благоустройство, обрезка деревьев, вывоз снега и пр.)*</t>
  </si>
  <si>
    <t>*</t>
  </si>
  <si>
    <t>расходы за счет ежемесячных платежей</t>
  </si>
  <si>
    <t>Председатель совета дома</t>
  </si>
  <si>
    <t>Директор ООО "УК по СЖФ"</t>
  </si>
  <si>
    <t>_________/________________________</t>
  </si>
  <si>
    <t>_________________________/ И. В. Литаева</t>
  </si>
  <si>
    <t>Механизированная уборка</t>
  </si>
  <si>
    <t>18 240</t>
  </si>
  <si>
    <t xml:space="preserve">вывоз снега 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</si>
</sst>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-"/>
    <numFmt numFmtId="165" formatCode="#,##0.0_-"/>
    <numFmt numFmtId="166" formatCode="#,##0_-"/>
  </numFmts>
  <fonts count="38">
    <font>
      <sz val="11"/>
      <color indexed="8"/>
      <name val="Calibri"/>
      <family val="0"/>
    </font>
    <font>
      <b/>
      <sz val="14"/>
      <color indexed="8"/>
      <name val="Calibri"/>
      <family val="0"/>
    </font>
    <font>
      <b/>
      <sz val="16"/>
      <color indexed="8"/>
      <name val="Calibri"/>
      <family val="2"/>
    </font>
    <font>
      <b/>
      <sz val="18"/>
      <color indexed="8"/>
      <name val="Calibri"/>
      <family val="2"/>
    </font>
    <font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23"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wrapText="1"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wrapText="1"/>
      <protection/>
    </xf>
    <xf numFmtId="164" fontId="0" fillId="0" borderId="10" xfId="0" applyNumberForma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166" fontId="0" fillId="0" borderId="10" xfId="0" applyNumberFormat="1" applyFill="1" applyBorder="1" applyAlignment="1" applyProtection="1">
      <alignment horizontal="center" vertical="center" wrapText="1"/>
      <protection/>
    </xf>
    <xf numFmtId="166" fontId="0" fillId="0" borderId="10" xfId="0" applyNumberFormat="1" applyFill="1" applyBorder="1" applyAlignment="1" applyProtection="1">
      <alignment wrapText="1"/>
      <protection/>
    </xf>
    <xf numFmtId="166" fontId="0" fillId="0" borderId="0" xfId="0" applyNumberFormat="1" applyFill="1" applyAlignment="1" applyProtection="1">
      <alignment/>
      <protection/>
    </xf>
    <xf numFmtId="0" fontId="0" fillId="0" borderId="0" xfId="0" applyFill="1" applyBorder="1" applyAlignment="1" applyProtection="1">
      <alignment wrapText="1"/>
      <protection/>
    </xf>
    <xf numFmtId="166" fontId="0" fillId="0" borderId="0" xfId="0" applyNumberFormat="1" applyFill="1" applyBorder="1" applyAlignment="1" applyProtection="1">
      <alignment wrapText="1"/>
      <protection/>
    </xf>
    <xf numFmtId="166" fontId="0" fillId="0" borderId="0" xfId="0" applyNumberForma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 applyProtection="1">
      <alignment/>
      <protection/>
    </xf>
    <xf numFmtId="0" fontId="5" fillId="0" borderId="10" xfId="0" applyFont="1" applyFill="1" applyBorder="1" applyAlignment="1" applyProtection="1">
      <alignment horizontal="left" vertical="center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5"/>
  <sheetViews>
    <sheetView workbookViewId="0" topLeftCell="A115">
      <selection activeCell="B73" sqref="B73"/>
    </sheetView>
  </sheetViews>
  <sheetFormatPr defaultColWidth="9.140625" defaultRowHeight="15"/>
  <cols>
    <col min="1" max="1" width="7.28125" style="0" customWidth="1"/>
    <col min="2" max="2" width="47.57421875" style="0" customWidth="1"/>
    <col min="3" max="6" width="17.7109375" style="0" customWidth="1"/>
    <col min="7" max="7" width="20.00390625" style="0" customWidth="1"/>
  </cols>
  <sheetData>
    <row r="1" spans="1:7" ht="162.75" customHeight="1">
      <c r="A1" s="16" t="s">
        <v>0</v>
      </c>
      <c r="B1" s="16"/>
      <c r="C1" s="16"/>
      <c r="D1" s="16"/>
      <c r="E1" s="16"/>
      <c r="F1" s="16"/>
      <c r="G1" s="1"/>
    </row>
    <row r="6" spans="2:3" ht="18.75">
      <c r="B6" s="5" t="s">
        <v>1</v>
      </c>
      <c r="C6" s="5">
        <v>1978</v>
      </c>
    </row>
    <row r="7" spans="2:3" ht="18.75">
      <c r="B7" s="5" t="s">
        <v>2</v>
      </c>
      <c r="C7" s="5">
        <v>3631.6</v>
      </c>
    </row>
    <row r="9" spans="1:7" ht="60" customHeight="1">
      <c r="A9" s="17" t="s">
        <v>3</v>
      </c>
      <c r="B9" s="17"/>
      <c r="C9" s="17"/>
      <c r="D9" s="17"/>
      <c r="E9" s="17"/>
      <c r="F9" s="17"/>
      <c r="G9" s="1"/>
    </row>
    <row r="11" spans="1:6" ht="63" customHeight="1">
      <c r="A11" s="2" t="s">
        <v>4</v>
      </c>
      <c r="B11" s="2" t="s">
        <v>5</v>
      </c>
      <c r="C11" s="2" t="s">
        <v>6</v>
      </c>
      <c r="D11" s="2" t="s">
        <v>7</v>
      </c>
      <c r="E11" s="2" t="s">
        <v>8</v>
      </c>
      <c r="F11" s="2" t="s">
        <v>9</v>
      </c>
    </row>
    <row r="12" spans="1:6" ht="15">
      <c r="A12" s="2">
        <v>1</v>
      </c>
      <c r="B12" s="2">
        <v>2</v>
      </c>
      <c r="C12" s="2">
        <v>3</v>
      </c>
      <c r="D12" s="2">
        <v>4</v>
      </c>
      <c r="E12" s="2">
        <v>5</v>
      </c>
      <c r="F12" s="2">
        <v>6</v>
      </c>
    </row>
    <row r="13" spans="1:6" ht="15">
      <c r="A13" s="2" t="s">
        <v>10</v>
      </c>
      <c r="B13" s="3" t="s">
        <v>11</v>
      </c>
      <c r="C13" s="6">
        <f>C27</f>
        <v>344788.4756</v>
      </c>
      <c r="D13" s="6">
        <f>D27</f>
        <v>1056960.5920000002</v>
      </c>
      <c r="E13" s="6">
        <f>E27</f>
        <v>1013513.9893</v>
      </c>
      <c r="F13" s="6">
        <f>F27</f>
        <v>388234.59700000007</v>
      </c>
    </row>
    <row r="14" spans="1:6" ht="45">
      <c r="A14" s="2" t="s">
        <v>12</v>
      </c>
      <c r="B14" s="3" t="s">
        <v>13</v>
      </c>
      <c r="C14" s="6">
        <v>88616.6515</v>
      </c>
      <c r="D14" s="6">
        <v>261475.2</v>
      </c>
      <c r="E14" s="6">
        <v>252059.3937</v>
      </c>
      <c r="F14" s="6">
        <v>98032.4578</v>
      </c>
    </row>
    <row r="15" spans="1:6" ht="15">
      <c r="A15" s="2" t="s">
        <v>14</v>
      </c>
      <c r="B15" s="3" t="s">
        <v>15</v>
      </c>
      <c r="C15" s="6">
        <v>23305.175</v>
      </c>
      <c r="D15" s="6">
        <v>63407.736</v>
      </c>
      <c r="E15" s="6">
        <v>61409.8495</v>
      </c>
      <c r="F15" s="6">
        <v>25303.0615</v>
      </c>
    </row>
    <row r="16" spans="1:6" ht="15">
      <c r="A16" s="2" t="s">
        <v>16</v>
      </c>
      <c r="B16" s="3" t="s">
        <v>17</v>
      </c>
      <c r="C16" s="6">
        <v>37035.1292</v>
      </c>
      <c r="D16" s="6">
        <v>88247.88</v>
      </c>
      <c r="E16" s="6">
        <v>86079.1148</v>
      </c>
      <c r="F16" s="6">
        <v>39203.8944</v>
      </c>
    </row>
    <row r="17" spans="1:6" ht="30">
      <c r="A17" s="2" t="s">
        <v>18</v>
      </c>
      <c r="B17" s="3" t="s">
        <v>19</v>
      </c>
      <c r="C17" s="6">
        <v>17930.8132</v>
      </c>
      <c r="D17" s="6">
        <v>46193.952</v>
      </c>
      <c r="E17" s="6">
        <v>45117.8694</v>
      </c>
      <c r="F17" s="6">
        <v>19006.8958</v>
      </c>
    </row>
    <row r="18" spans="1:6" ht="30">
      <c r="A18" s="2" t="s">
        <v>20</v>
      </c>
      <c r="B18" s="3" t="s">
        <v>22</v>
      </c>
      <c r="C18" s="6">
        <v>9329.3524</v>
      </c>
      <c r="D18" s="6">
        <v>63625.632</v>
      </c>
      <c r="E18" s="6">
        <v>59083.0582</v>
      </c>
      <c r="F18" s="6">
        <v>13871.9262</v>
      </c>
    </row>
    <row r="19" spans="1:6" ht="15">
      <c r="A19" s="2" t="s">
        <v>21</v>
      </c>
      <c r="B19" s="3" t="s">
        <v>23</v>
      </c>
      <c r="C19" s="6">
        <v>1016.1817</v>
      </c>
      <c r="D19" s="6">
        <v>0</v>
      </c>
      <c r="E19" s="6">
        <v>369.5018</v>
      </c>
      <c r="F19" s="6">
        <v>646.6799</v>
      </c>
    </row>
    <row r="20" spans="1:6" ht="15">
      <c r="A20" s="2" t="s">
        <v>24</v>
      </c>
      <c r="B20" s="3" t="s">
        <v>25</v>
      </c>
      <c r="C20" s="6">
        <v>34115.9136</v>
      </c>
      <c r="D20" s="6">
        <v>95438.448</v>
      </c>
      <c r="E20" s="6">
        <v>91666.6164</v>
      </c>
      <c r="F20" s="6">
        <v>37887.7452</v>
      </c>
    </row>
    <row r="21" spans="1:6" ht="15">
      <c r="A21" s="2" t="s">
        <v>26</v>
      </c>
      <c r="B21" s="3" t="s">
        <v>27</v>
      </c>
      <c r="C21" s="6">
        <v>90231.9069</v>
      </c>
      <c r="D21" s="6">
        <v>236417.16</v>
      </c>
      <c r="E21" s="6">
        <v>229647.1342</v>
      </c>
      <c r="F21" s="6">
        <v>97001.9327</v>
      </c>
    </row>
    <row r="22" spans="1:6" ht="15">
      <c r="A22" s="2" t="s">
        <v>28</v>
      </c>
      <c r="B22" s="3" t="s">
        <v>29</v>
      </c>
      <c r="C22" s="6">
        <v>11080.3797</v>
      </c>
      <c r="D22" s="6">
        <v>71251.992</v>
      </c>
      <c r="E22" s="6">
        <v>67275.4664</v>
      </c>
      <c r="F22" s="6">
        <v>15056.9053</v>
      </c>
    </row>
    <row r="23" spans="1:6" ht="15">
      <c r="A23" s="2" t="s">
        <v>30</v>
      </c>
      <c r="B23" s="3" t="s">
        <v>31</v>
      </c>
      <c r="C23" s="6">
        <f>34281.5661-9999.52</f>
        <v>24282.046099999996</v>
      </c>
      <c r="D23" s="6">
        <v>80621.52</v>
      </c>
      <c r="E23" s="6">
        <v>75851.03</v>
      </c>
      <c r="F23" s="6">
        <f>29052.0548</f>
        <v>29052.0548</v>
      </c>
    </row>
    <row r="24" spans="1:6" ht="15">
      <c r="A24" s="2" t="s">
        <v>32</v>
      </c>
      <c r="B24" s="3" t="s">
        <v>33</v>
      </c>
      <c r="C24" s="6">
        <v>25570.4533</v>
      </c>
      <c r="D24" s="6">
        <v>67983.552</v>
      </c>
      <c r="E24" s="6">
        <v>66136.251</v>
      </c>
      <c r="F24" s="6">
        <v>27417.7543</v>
      </c>
    </row>
    <row r="25" spans="1:6" ht="30">
      <c r="A25" s="2" t="s">
        <v>34</v>
      </c>
      <c r="B25" s="3" t="s">
        <v>35</v>
      </c>
      <c r="C25" s="6">
        <v>70891.1245</v>
      </c>
      <c r="D25" s="6">
        <v>202372.48</v>
      </c>
      <c r="E25" s="6">
        <v>196882.0952</v>
      </c>
      <c r="F25" s="6">
        <v>76381.5093</v>
      </c>
    </row>
    <row r="26" spans="1:6" ht="15">
      <c r="A26" s="2" t="s">
        <v>36</v>
      </c>
      <c r="B26" s="3" t="s">
        <v>37</v>
      </c>
      <c r="C26" s="6">
        <v>0</v>
      </c>
      <c r="D26" s="6">
        <v>41400.24</v>
      </c>
      <c r="E26" s="6">
        <f>33996.0024</f>
        <v>33996.0024</v>
      </c>
      <c r="F26" s="6">
        <f>7404.2376</f>
        <v>7404.2376</v>
      </c>
    </row>
    <row r="27" spans="1:6" ht="15">
      <c r="A27" s="3"/>
      <c r="B27" s="3" t="s">
        <v>38</v>
      </c>
      <c r="C27" s="6">
        <f>SUM(C15:C26)</f>
        <v>344788.4756</v>
      </c>
      <c r="D27" s="6">
        <f>SUM(D15:D26)</f>
        <v>1056960.5920000002</v>
      </c>
      <c r="E27" s="6">
        <f>SUM(E15:E26)</f>
        <v>1013513.9893</v>
      </c>
      <c r="F27" s="6">
        <f>SUM(F15:F26)</f>
        <v>388234.59700000007</v>
      </c>
    </row>
    <row r="28" spans="1:6" ht="15">
      <c r="A28" s="3"/>
      <c r="B28" s="3" t="s">
        <v>39</v>
      </c>
      <c r="C28" s="7"/>
      <c r="D28" s="7"/>
      <c r="E28" s="6">
        <v>96.80536195387191</v>
      </c>
      <c r="F28" s="7"/>
    </row>
    <row r="31" spans="1:7" ht="60" customHeight="1">
      <c r="A31" s="17" t="s">
        <v>40</v>
      </c>
      <c r="B31" s="17"/>
      <c r="C31" s="17"/>
      <c r="D31" s="17"/>
      <c r="E31" s="17"/>
      <c r="F31" s="17"/>
      <c r="G31" s="1"/>
    </row>
    <row r="34" spans="1:6" ht="60.75" customHeight="1">
      <c r="A34" s="2" t="s">
        <v>4</v>
      </c>
      <c r="B34" s="2" t="s">
        <v>5</v>
      </c>
      <c r="C34" s="2" t="s">
        <v>6</v>
      </c>
      <c r="D34" s="2" t="s">
        <v>7</v>
      </c>
      <c r="E34" s="2" t="s">
        <v>8</v>
      </c>
      <c r="F34" s="2" t="s">
        <v>9</v>
      </c>
    </row>
    <row r="35" spans="1:6" ht="15">
      <c r="A35" s="2">
        <v>1</v>
      </c>
      <c r="B35" s="2">
        <v>2</v>
      </c>
      <c r="C35" s="2">
        <v>3</v>
      </c>
      <c r="D35" s="2">
        <v>4</v>
      </c>
      <c r="E35" s="2">
        <v>5</v>
      </c>
      <c r="F35" s="2">
        <v>6</v>
      </c>
    </row>
    <row r="36" spans="1:6" ht="15">
      <c r="A36" s="2" t="s">
        <v>10</v>
      </c>
      <c r="B36" s="3" t="s">
        <v>41</v>
      </c>
      <c r="C36" s="6">
        <v>392787.0441</v>
      </c>
      <c r="D36" s="6">
        <v>1412529.9149</v>
      </c>
      <c r="E36" s="6">
        <v>1100519.533</v>
      </c>
      <c r="F36" s="6">
        <v>604096.696</v>
      </c>
    </row>
    <row r="37" spans="1:6" ht="15">
      <c r="A37" s="2" t="s">
        <v>12</v>
      </c>
      <c r="B37" s="3" t="s">
        <v>42</v>
      </c>
      <c r="C37" s="6">
        <v>6110.8947</v>
      </c>
      <c r="D37" s="6">
        <v>15560.6826</v>
      </c>
      <c r="E37" s="6">
        <v>15590.5909</v>
      </c>
      <c r="F37" s="6">
        <v>6080.9864</v>
      </c>
    </row>
    <row r="38" spans="1:6" ht="15">
      <c r="A38" s="2" t="s">
        <v>24</v>
      </c>
      <c r="B38" s="3" t="s">
        <v>43</v>
      </c>
      <c r="C38" s="6">
        <v>35674.7954</v>
      </c>
      <c r="D38" s="6">
        <v>368973.3149</v>
      </c>
      <c r="E38" s="6">
        <v>272376.1595</v>
      </c>
      <c r="F38" s="6">
        <v>132271.9508</v>
      </c>
    </row>
    <row r="39" spans="1:6" ht="15">
      <c r="A39" s="2" t="s">
        <v>26</v>
      </c>
      <c r="B39" s="3" t="s">
        <v>44</v>
      </c>
      <c r="C39" s="6">
        <v>351001.354</v>
      </c>
      <c r="D39" s="6">
        <v>1027995.9174</v>
      </c>
      <c r="E39" s="6">
        <v>812552.7826</v>
      </c>
      <c r="F39" s="6">
        <v>465743.7588</v>
      </c>
    </row>
    <row r="40" spans="3:6" ht="15">
      <c r="C40" s="8"/>
      <c r="D40" s="8"/>
      <c r="E40" s="8"/>
      <c r="F40" s="8"/>
    </row>
    <row r="41" spans="1:6" ht="15">
      <c r="A41" s="3"/>
      <c r="B41" s="3" t="s">
        <v>38</v>
      </c>
      <c r="C41" s="6">
        <v>392787.04410000006</v>
      </c>
      <c r="D41" s="6">
        <v>1412529.9148999997</v>
      </c>
      <c r="E41" s="6">
        <v>1100519.533</v>
      </c>
      <c r="F41" s="6">
        <v>604096.696</v>
      </c>
    </row>
    <row r="42" spans="1:6" ht="15">
      <c r="A42" s="3"/>
      <c r="B42" s="3" t="s">
        <v>39</v>
      </c>
      <c r="C42" s="7"/>
      <c r="D42" s="7"/>
      <c r="E42" s="6">
        <v>77.91123723407384</v>
      </c>
      <c r="F42" s="7"/>
    </row>
    <row r="43" spans="1:6" ht="15">
      <c r="A43" s="9"/>
      <c r="B43" s="9"/>
      <c r="C43" s="10"/>
      <c r="D43" s="10"/>
      <c r="E43" s="11"/>
      <c r="F43" s="10"/>
    </row>
    <row r="44" spans="1:6" ht="15">
      <c r="A44" s="9"/>
      <c r="B44" s="9"/>
      <c r="C44" s="10"/>
      <c r="D44" s="10"/>
      <c r="E44" s="11"/>
      <c r="F44" s="10"/>
    </row>
    <row r="45" spans="1:6" ht="15">
      <c r="A45" s="9"/>
      <c r="B45" s="9"/>
      <c r="C45" s="10"/>
      <c r="D45" s="10"/>
      <c r="E45" s="11"/>
      <c r="F45" s="10"/>
    </row>
    <row r="47" spans="1:7" ht="60" customHeight="1">
      <c r="A47" s="17" t="s">
        <v>45</v>
      </c>
      <c r="B47" s="17"/>
      <c r="C47" s="17"/>
      <c r="D47" s="17"/>
      <c r="E47" s="17"/>
      <c r="F47" s="17"/>
      <c r="G47" s="1"/>
    </row>
    <row r="49" spans="1:6" ht="39.75" customHeight="1">
      <c r="A49" s="2" t="s">
        <v>46</v>
      </c>
      <c r="B49" s="2" t="s">
        <v>47</v>
      </c>
      <c r="C49" s="2" t="s">
        <v>48</v>
      </c>
      <c r="D49" s="2" t="s">
        <v>49</v>
      </c>
      <c r="E49" s="2" t="s">
        <v>50</v>
      </c>
      <c r="F49" s="2" t="s">
        <v>51</v>
      </c>
    </row>
    <row r="50" spans="1:6" ht="15">
      <c r="A50" s="2">
        <v>1</v>
      </c>
      <c r="B50" s="2">
        <v>2</v>
      </c>
      <c r="C50" s="2">
        <v>3</v>
      </c>
      <c r="D50" s="2">
        <v>4</v>
      </c>
      <c r="E50" s="2">
        <v>5</v>
      </c>
      <c r="F50" s="2">
        <v>6</v>
      </c>
    </row>
    <row r="51" spans="1:6" ht="15">
      <c r="A51" s="2">
        <v>1</v>
      </c>
      <c r="B51" s="2" t="s">
        <v>29</v>
      </c>
      <c r="C51" s="2" t="s">
        <v>52</v>
      </c>
      <c r="D51" s="2" t="s">
        <v>53</v>
      </c>
      <c r="E51" s="2"/>
      <c r="F51" s="2">
        <f>C51+D51</f>
        <v>-104082</v>
      </c>
    </row>
    <row r="52" spans="1:6" ht="15">
      <c r="A52" s="2">
        <v>2</v>
      </c>
      <c r="B52" s="2" t="s">
        <v>54</v>
      </c>
      <c r="C52" s="2">
        <v>10395</v>
      </c>
      <c r="D52" s="2">
        <v>651</v>
      </c>
      <c r="E52" s="2"/>
      <c r="F52" s="2">
        <f>C52+D52</f>
        <v>11046</v>
      </c>
    </row>
    <row r="53" spans="1:6" s="21" customFormat="1" ht="15">
      <c r="A53" s="20"/>
      <c r="B53" s="20" t="s">
        <v>55</v>
      </c>
      <c r="C53" s="20">
        <f>C51+C52</f>
        <v>-160962</v>
      </c>
      <c r="D53" s="20">
        <f>D51+D52</f>
        <v>67926</v>
      </c>
      <c r="E53" s="20"/>
      <c r="F53" s="20">
        <f>F51+F52</f>
        <v>-93036</v>
      </c>
    </row>
    <row r="55" spans="1:6" ht="60" customHeight="1">
      <c r="A55" s="17" t="s">
        <v>56</v>
      </c>
      <c r="B55" s="18"/>
      <c r="C55" s="18"/>
      <c r="D55" s="18"/>
      <c r="E55" s="18"/>
      <c r="F55" s="18"/>
    </row>
    <row r="57" spans="1:5" ht="39.75" customHeight="1">
      <c r="A57" s="2" t="s">
        <v>46</v>
      </c>
      <c r="B57" s="2" t="s">
        <v>47</v>
      </c>
      <c r="C57" s="2" t="s">
        <v>57</v>
      </c>
      <c r="D57" s="2" t="s">
        <v>58</v>
      </c>
      <c r="E57" s="2" t="s">
        <v>50</v>
      </c>
    </row>
    <row r="58" spans="1:5" ht="15">
      <c r="A58" s="2">
        <v>1</v>
      </c>
      <c r="B58" s="2">
        <v>2</v>
      </c>
      <c r="C58" s="2">
        <v>3</v>
      </c>
      <c r="D58" s="2">
        <v>4</v>
      </c>
      <c r="E58" s="2">
        <v>5</v>
      </c>
    </row>
    <row r="59" spans="1:5" ht="15">
      <c r="A59" s="2">
        <v>1</v>
      </c>
      <c r="B59" s="3"/>
      <c r="C59" s="2"/>
      <c r="D59" s="4"/>
      <c r="E59" s="2"/>
    </row>
    <row r="61" spans="1:6" ht="60" customHeight="1">
      <c r="A61" s="19" t="s">
        <v>124</v>
      </c>
      <c r="B61" s="18"/>
      <c r="C61" s="18"/>
      <c r="D61" s="18"/>
      <c r="E61" s="18"/>
      <c r="F61" s="18"/>
    </row>
    <row r="63" spans="1:5" ht="39.75" customHeight="1">
      <c r="A63" s="2" t="s">
        <v>46</v>
      </c>
      <c r="B63" s="2" t="s">
        <v>47</v>
      </c>
      <c r="C63" s="2" t="s">
        <v>57</v>
      </c>
      <c r="D63" s="2" t="s">
        <v>58</v>
      </c>
      <c r="E63" s="2" t="s">
        <v>50</v>
      </c>
    </row>
    <row r="64" spans="1:5" ht="15">
      <c r="A64" s="2">
        <v>1</v>
      </c>
      <c r="B64" s="2">
        <v>2</v>
      </c>
      <c r="C64" s="2">
        <v>3</v>
      </c>
      <c r="D64" s="2">
        <v>4</v>
      </c>
      <c r="E64" s="2">
        <v>5</v>
      </c>
    </row>
    <row r="65" spans="1:5" ht="15">
      <c r="A65" s="2">
        <v>1</v>
      </c>
      <c r="B65" s="3" t="s">
        <v>59</v>
      </c>
      <c r="C65" s="2" t="s">
        <v>60</v>
      </c>
      <c r="D65" s="2">
        <v>2</v>
      </c>
      <c r="E65" s="2" t="s">
        <v>61</v>
      </c>
    </row>
    <row r="66" spans="1:5" ht="15">
      <c r="A66" s="2"/>
      <c r="B66" s="2" t="s">
        <v>55</v>
      </c>
      <c r="C66" s="2"/>
      <c r="D66" s="2"/>
      <c r="E66" s="2" t="s">
        <v>61</v>
      </c>
    </row>
    <row r="67" spans="1:5" ht="21">
      <c r="A67" s="13" t="s">
        <v>126</v>
      </c>
      <c r="B67" s="14" t="s">
        <v>127</v>
      </c>
      <c r="C67" s="12"/>
      <c r="D67" s="12"/>
      <c r="E67" s="12"/>
    </row>
    <row r="69" spans="1:6" ht="60" customHeight="1">
      <c r="A69" s="19" t="s">
        <v>125</v>
      </c>
      <c r="B69" s="18"/>
      <c r="C69" s="18"/>
      <c r="D69" s="18"/>
      <c r="E69" s="18"/>
      <c r="F69" s="18"/>
    </row>
    <row r="71" spans="1:5" ht="39.75" customHeight="1">
      <c r="A71" s="2" t="s">
        <v>46</v>
      </c>
      <c r="B71" s="2" t="s">
        <v>47</v>
      </c>
      <c r="C71" s="2" t="s">
        <v>57</v>
      </c>
      <c r="D71" s="2" t="s">
        <v>58</v>
      </c>
      <c r="E71" s="2" t="s">
        <v>50</v>
      </c>
    </row>
    <row r="72" spans="1:5" ht="15">
      <c r="A72" s="2">
        <v>1</v>
      </c>
      <c r="B72" s="2">
        <v>2</v>
      </c>
      <c r="C72" s="2">
        <v>3</v>
      </c>
      <c r="D72" s="2">
        <v>4</v>
      </c>
      <c r="E72" s="2">
        <v>5</v>
      </c>
    </row>
    <row r="73" spans="1:5" ht="15">
      <c r="A73" s="2"/>
      <c r="B73" s="22" t="s">
        <v>134</v>
      </c>
      <c r="C73" s="2"/>
      <c r="D73" s="2"/>
      <c r="E73" s="2"/>
    </row>
    <row r="74" spans="1:5" ht="15">
      <c r="A74" s="2">
        <v>1</v>
      </c>
      <c r="B74" s="3" t="s">
        <v>132</v>
      </c>
      <c r="C74" s="2" t="s">
        <v>63</v>
      </c>
      <c r="D74" s="2">
        <v>7</v>
      </c>
      <c r="E74" s="2" t="s">
        <v>64</v>
      </c>
    </row>
    <row r="75" spans="1:5" ht="15">
      <c r="A75" s="2">
        <v>2</v>
      </c>
      <c r="B75" s="3" t="s">
        <v>65</v>
      </c>
      <c r="C75" s="2" t="s">
        <v>66</v>
      </c>
      <c r="D75" s="2">
        <v>96</v>
      </c>
      <c r="E75" s="2" t="s">
        <v>133</v>
      </c>
    </row>
    <row r="76" spans="1:5" ht="15">
      <c r="A76" s="2"/>
      <c r="B76" s="3"/>
      <c r="C76" s="2"/>
      <c r="D76" s="2"/>
      <c r="E76" s="2"/>
    </row>
    <row r="77" spans="1:5" ht="45">
      <c r="A77" s="2">
        <v>1</v>
      </c>
      <c r="B77" s="3" t="s">
        <v>67</v>
      </c>
      <c r="C77" s="2" t="s">
        <v>60</v>
      </c>
      <c r="D77" s="2"/>
      <c r="E77" s="2" t="s">
        <v>68</v>
      </c>
    </row>
    <row r="78" spans="1:5" ht="15">
      <c r="A78" s="2">
        <v>2</v>
      </c>
      <c r="B78" s="3" t="s">
        <v>69</v>
      </c>
      <c r="C78" s="2" t="s">
        <v>66</v>
      </c>
      <c r="D78" s="2">
        <v>1</v>
      </c>
      <c r="E78" s="2">
        <v>338</v>
      </c>
    </row>
    <row r="79" spans="1:5" ht="15">
      <c r="A79" s="2">
        <v>3</v>
      </c>
      <c r="B79" s="3" t="s">
        <v>70</v>
      </c>
      <c r="C79" s="2" t="s">
        <v>71</v>
      </c>
      <c r="D79" s="2">
        <v>85</v>
      </c>
      <c r="E79" s="2" t="s">
        <v>72</v>
      </c>
    </row>
    <row r="80" spans="1:5" ht="15">
      <c r="A80" s="2">
        <v>4</v>
      </c>
      <c r="B80" s="3" t="s">
        <v>73</v>
      </c>
      <c r="C80" s="2" t="s">
        <v>60</v>
      </c>
      <c r="D80" s="2">
        <v>2</v>
      </c>
      <c r="E80" s="2">
        <v>944</v>
      </c>
    </row>
    <row r="81" spans="1:5" ht="15">
      <c r="A81" s="2">
        <v>5</v>
      </c>
      <c r="B81" s="3" t="s">
        <v>74</v>
      </c>
      <c r="C81" s="2" t="s">
        <v>60</v>
      </c>
      <c r="D81" s="2">
        <v>4</v>
      </c>
      <c r="E81" s="2">
        <v>798</v>
      </c>
    </row>
    <row r="82" spans="1:5" ht="30">
      <c r="A82" s="2">
        <v>6</v>
      </c>
      <c r="B82" s="3" t="s">
        <v>75</v>
      </c>
      <c r="C82" s="2" t="s">
        <v>71</v>
      </c>
      <c r="D82" s="2">
        <v>96</v>
      </c>
      <c r="E82" s="2">
        <v>523</v>
      </c>
    </row>
    <row r="83" spans="1:5" ht="15">
      <c r="A83" s="2">
        <v>7</v>
      </c>
      <c r="B83" s="3" t="s">
        <v>76</v>
      </c>
      <c r="C83" s="2" t="s">
        <v>62</v>
      </c>
      <c r="D83" s="2">
        <v>348</v>
      </c>
      <c r="E83" s="2" t="s">
        <v>77</v>
      </c>
    </row>
    <row r="84" spans="1:5" ht="15">
      <c r="A84" s="2"/>
      <c r="B84" s="2" t="s">
        <v>55</v>
      </c>
      <c r="C84" s="2"/>
      <c r="D84" s="2"/>
      <c r="E84" s="2" t="s">
        <v>78</v>
      </c>
    </row>
    <row r="85" spans="1:2" ht="21">
      <c r="A85" s="13" t="s">
        <v>126</v>
      </c>
      <c r="B85" s="14" t="s">
        <v>127</v>
      </c>
    </row>
    <row r="86" spans="1:2" ht="21">
      <c r="A86" s="13"/>
      <c r="B86" s="14"/>
    </row>
    <row r="87" spans="1:2" ht="21">
      <c r="A87" s="13"/>
      <c r="B87" s="14"/>
    </row>
    <row r="88" spans="1:2" ht="21">
      <c r="A88" s="13"/>
      <c r="B88" s="14"/>
    </row>
    <row r="89" spans="1:2" ht="21">
      <c r="A89" s="13"/>
      <c r="B89" s="14"/>
    </row>
    <row r="90" spans="1:2" ht="21">
      <c r="A90" s="13"/>
      <c r="B90" s="14"/>
    </row>
    <row r="91" spans="1:2" ht="21">
      <c r="A91" s="13"/>
      <c r="B91" s="14"/>
    </row>
    <row r="92" spans="1:2" ht="21">
      <c r="A92" s="13"/>
      <c r="B92" s="14"/>
    </row>
    <row r="93" spans="1:2" ht="21">
      <c r="A93" s="13"/>
      <c r="B93" s="14"/>
    </row>
    <row r="94" spans="1:2" ht="21">
      <c r="A94" s="13"/>
      <c r="B94" s="14"/>
    </row>
    <row r="95" spans="1:2" ht="21">
      <c r="A95" s="13"/>
      <c r="B95" s="14"/>
    </row>
    <row r="96" spans="1:2" ht="21">
      <c r="A96" s="13"/>
      <c r="B96" s="14"/>
    </row>
    <row r="98" spans="1:7" ht="60" customHeight="1">
      <c r="A98" s="17" t="s">
        <v>79</v>
      </c>
      <c r="B98" s="17"/>
      <c r="C98" s="17"/>
      <c r="D98" s="17"/>
      <c r="E98" s="17"/>
      <c r="F98" s="17"/>
      <c r="G98" s="1"/>
    </row>
    <row r="100" spans="1:3" ht="39.75" customHeight="1">
      <c r="A100" s="2" t="s">
        <v>4</v>
      </c>
      <c r="B100" s="2" t="s">
        <v>80</v>
      </c>
      <c r="C100" s="2" t="s">
        <v>81</v>
      </c>
    </row>
    <row r="101" spans="1:3" ht="15">
      <c r="A101" s="2">
        <v>1</v>
      </c>
      <c r="B101" s="2">
        <v>2</v>
      </c>
      <c r="C101" s="2">
        <v>3</v>
      </c>
    </row>
    <row r="102" spans="1:3" ht="30">
      <c r="A102" s="2">
        <v>1</v>
      </c>
      <c r="B102" s="3" t="s">
        <v>82</v>
      </c>
      <c r="C102" s="2">
        <v>188</v>
      </c>
    </row>
    <row r="103" spans="1:3" ht="15">
      <c r="A103" s="2" t="s">
        <v>83</v>
      </c>
      <c r="B103" s="3" t="s">
        <v>84</v>
      </c>
      <c r="C103" s="2">
        <v>11</v>
      </c>
    </row>
    <row r="104" spans="1:3" ht="15">
      <c r="A104" s="2" t="s">
        <v>85</v>
      </c>
      <c r="B104" s="3" t="s">
        <v>86</v>
      </c>
      <c r="C104" s="2">
        <v>177</v>
      </c>
    </row>
    <row r="105" spans="1:3" ht="15">
      <c r="A105" s="2">
        <v>2</v>
      </c>
      <c r="B105" s="3" t="s">
        <v>87</v>
      </c>
      <c r="C105" s="2">
        <v>15</v>
      </c>
    </row>
    <row r="106" spans="1:3" ht="15">
      <c r="A106" s="2">
        <v>3</v>
      </c>
      <c r="B106" s="3" t="s">
        <v>88</v>
      </c>
      <c r="C106" s="2">
        <v>1</v>
      </c>
    </row>
    <row r="109" spans="1:4" ht="60" customHeight="1">
      <c r="A109" s="17" t="s">
        <v>89</v>
      </c>
      <c r="B109" s="18"/>
      <c r="C109" s="18"/>
      <c r="D109" s="18"/>
    </row>
    <row r="111" spans="1:4" ht="57.75" customHeight="1">
      <c r="A111" s="2" t="s">
        <v>46</v>
      </c>
      <c r="B111" s="2" t="s">
        <v>90</v>
      </c>
      <c r="C111" s="2" t="s">
        <v>91</v>
      </c>
      <c r="D111" s="2" t="s">
        <v>92</v>
      </c>
    </row>
    <row r="112" spans="1:4" ht="15">
      <c r="A112" s="2">
        <v>1</v>
      </c>
      <c r="B112" s="2">
        <v>2</v>
      </c>
      <c r="C112" s="2">
        <v>3</v>
      </c>
      <c r="D112" s="2">
        <v>4</v>
      </c>
    </row>
    <row r="114" spans="1:6" ht="60" customHeight="1">
      <c r="A114" s="17" t="s">
        <v>93</v>
      </c>
      <c r="B114" s="18"/>
      <c r="C114" s="18"/>
      <c r="D114" s="18"/>
      <c r="E114" s="18"/>
      <c r="F114" s="18"/>
    </row>
    <row r="116" spans="1:5" ht="39.75" customHeight="1">
      <c r="A116" s="2" t="s">
        <v>46</v>
      </c>
      <c r="B116" s="2" t="s">
        <v>47</v>
      </c>
      <c r="C116" s="2" t="s">
        <v>57</v>
      </c>
      <c r="D116" s="2" t="s">
        <v>58</v>
      </c>
      <c r="E116" s="2" t="s">
        <v>50</v>
      </c>
    </row>
    <row r="117" spans="1:5" ht="15">
      <c r="A117" s="2">
        <v>1</v>
      </c>
      <c r="B117" s="2">
        <v>2</v>
      </c>
      <c r="C117" s="2">
        <v>3</v>
      </c>
      <c r="D117" s="2">
        <v>4</v>
      </c>
      <c r="E117" s="2">
        <v>5</v>
      </c>
    </row>
    <row r="122" spans="1:6" ht="60" customHeight="1">
      <c r="A122" s="17" t="s">
        <v>94</v>
      </c>
      <c r="B122" s="18"/>
      <c r="C122" s="18"/>
      <c r="D122" s="18"/>
      <c r="E122" s="18"/>
      <c r="F122" s="18"/>
    </row>
    <row r="124" spans="1:5" ht="39.75" customHeight="1">
      <c r="A124" s="2" t="s">
        <v>46</v>
      </c>
      <c r="B124" s="2" t="s">
        <v>47</v>
      </c>
      <c r="C124" s="2" t="s">
        <v>57</v>
      </c>
      <c r="D124" s="2" t="s">
        <v>58</v>
      </c>
      <c r="E124" s="2" t="s">
        <v>50</v>
      </c>
    </row>
    <row r="125" spans="1:5" ht="15">
      <c r="A125" s="2">
        <v>1</v>
      </c>
      <c r="B125" s="2">
        <v>2</v>
      </c>
      <c r="C125" s="2">
        <v>3</v>
      </c>
      <c r="D125" s="2">
        <v>4</v>
      </c>
      <c r="E125" s="2">
        <v>5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A109:D109"/>
    <mergeCell ref="A114:F114"/>
    <mergeCell ref="A122:F122"/>
    <mergeCell ref="A1:F1"/>
    <mergeCell ref="A9:F9"/>
    <mergeCell ref="A31:F31"/>
    <mergeCell ref="A47:F47"/>
    <mergeCell ref="A98:F98"/>
    <mergeCell ref="A55:F55"/>
    <mergeCell ref="A61:F61"/>
    <mergeCell ref="A69:F69"/>
  </mergeCells>
  <printOptions/>
  <pageMargins left="0.7874015748031497" right="0.3937007874015748" top="0.3937007874015748" bottom="0.3937007874015748" header="0.31496062992125984" footer="0.31496062992125984"/>
  <pageSetup fitToHeight="0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J27"/>
  <sheetViews>
    <sheetView tabSelected="1" workbookViewId="0" topLeftCell="A1">
      <selection activeCell="F7" sqref="F7"/>
    </sheetView>
  </sheetViews>
  <sheetFormatPr defaultColWidth="9.140625" defaultRowHeight="15"/>
  <cols>
    <col min="1" max="1" width="5.00390625" style="0" customWidth="1"/>
    <col min="2" max="2" width="10.00390625" style="0" customWidth="1"/>
    <col min="3" max="3" width="17.421875" style="0" customWidth="1"/>
    <col min="4" max="4" width="15.00390625" style="0" customWidth="1"/>
    <col min="5" max="5" width="15.28125" style="0" customWidth="1"/>
    <col min="6" max="6" width="14.00390625" style="0" customWidth="1"/>
    <col min="7" max="7" width="12.421875" style="0" customWidth="1"/>
    <col min="8" max="8" width="10.57421875" style="0" customWidth="1"/>
    <col min="9" max="9" width="18.7109375" style="0" customWidth="1"/>
    <col min="10" max="10" width="15.00390625" style="0" customWidth="1"/>
  </cols>
  <sheetData>
    <row r="3" spans="1:10" ht="60" customHeight="1">
      <c r="A3" s="17" t="s">
        <v>95</v>
      </c>
      <c r="B3" s="17"/>
      <c r="C3" s="17"/>
      <c r="D3" s="17"/>
      <c r="E3" s="17"/>
      <c r="F3" s="17"/>
      <c r="G3" s="17"/>
      <c r="H3" s="17"/>
      <c r="I3" s="17"/>
      <c r="J3" s="1"/>
    </row>
    <row r="5" spans="1:9" ht="90">
      <c r="A5" s="2" t="s">
        <v>96</v>
      </c>
      <c r="B5" s="2" t="s">
        <v>97</v>
      </c>
      <c r="C5" s="2" t="s">
        <v>98</v>
      </c>
      <c r="D5" s="2" t="s">
        <v>99</v>
      </c>
      <c r="E5" s="2" t="s">
        <v>100</v>
      </c>
      <c r="F5" s="2" t="s">
        <v>101</v>
      </c>
      <c r="G5" s="2" t="s">
        <v>102</v>
      </c>
      <c r="H5" s="2" t="s">
        <v>103</v>
      </c>
      <c r="I5" s="2" t="s">
        <v>104</v>
      </c>
    </row>
    <row r="6" spans="1:9" ht="15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</row>
    <row r="7" spans="1:9" ht="30">
      <c r="A7" s="2">
        <v>1</v>
      </c>
      <c r="B7" s="2" t="s">
        <v>105</v>
      </c>
      <c r="C7" s="2" t="s">
        <v>106</v>
      </c>
      <c r="D7" s="2" t="s">
        <v>107</v>
      </c>
      <c r="E7" s="2" t="s">
        <v>108</v>
      </c>
      <c r="F7" s="6">
        <v>1</v>
      </c>
      <c r="G7" s="2" t="s">
        <v>109</v>
      </c>
      <c r="H7" s="2" t="s">
        <v>110</v>
      </c>
      <c r="I7" s="2" t="s">
        <v>111</v>
      </c>
    </row>
    <row r="11" spans="1:5" ht="60" customHeight="1">
      <c r="A11" s="17" t="s">
        <v>112</v>
      </c>
      <c r="B11" s="18"/>
      <c r="C11" s="18"/>
      <c r="D11" s="18"/>
      <c r="E11" s="18"/>
    </row>
    <row r="13" spans="1:3" ht="39.75" customHeight="1">
      <c r="A13" s="2" t="s">
        <v>96</v>
      </c>
      <c r="B13" s="2" t="s">
        <v>113</v>
      </c>
      <c r="C13" s="2" t="s">
        <v>114</v>
      </c>
    </row>
    <row r="14" spans="1:3" ht="15">
      <c r="A14" s="2">
        <v>1</v>
      </c>
      <c r="B14" s="2">
        <v>2</v>
      </c>
      <c r="C14" s="2">
        <v>3</v>
      </c>
    </row>
    <row r="15" spans="1:3" ht="15">
      <c r="A15" s="2">
        <v>1</v>
      </c>
      <c r="B15" s="2">
        <v>3</v>
      </c>
      <c r="C15" s="2" t="s">
        <v>115</v>
      </c>
    </row>
    <row r="16" spans="1:3" ht="15">
      <c r="A16" s="2">
        <v>2</v>
      </c>
      <c r="B16" s="2">
        <v>8</v>
      </c>
      <c r="C16" s="2" t="s">
        <v>116</v>
      </c>
    </row>
    <row r="17" spans="1:3" ht="15">
      <c r="A17" s="2">
        <v>3</v>
      </c>
      <c r="B17" s="2">
        <v>12</v>
      </c>
      <c r="C17" s="2" t="s">
        <v>117</v>
      </c>
    </row>
    <row r="18" spans="1:3" ht="15">
      <c r="A18" s="2">
        <v>4</v>
      </c>
      <c r="B18" s="2">
        <v>13</v>
      </c>
      <c r="C18" s="2" t="s">
        <v>118</v>
      </c>
    </row>
    <row r="19" spans="1:3" ht="15">
      <c r="A19" s="2">
        <v>5</v>
      </c>
      <c r="B19" s="2">
        <v>14</v>
      </c>
      <c r="C19" s="2" t="s">
        <v>119</v>
      </c>
    </row>
    <row r="20" spans="1:3" ht="15">
      <c r="A20" s="2">
        <v>6</v>
      </c>
      <c r="B20" s="2">
        <v>35</v>
      </c>
      <c r="C20" s="2" t="s">
        <v>120</v>
      </c>
    </row>
    <row r="21" spans="1:3" ht="15">
      <c r="A21" s="2">
        <v>7</v>
      </c>
      <c r="B21" s="2">
        <v>51</v>
      </c>
      <c r="C21" s="2" t="s">
        <v>121</v>
      </c>
    </row>
    <row r="22" spans="1:3" ht="15">
      <c r="A22" s="2">
        <v>8</v>
      </c>
      <c r="B22" s="2">
        <v>55</v>
      </c>
      <c r="C22" s="2" t="s">
        <v>122</v>
      </c>
    </row>
    <row r="23" spans="1:3" ht="15">
      <c r="A23" s="2">
        <v>9</v>
      </c>
      <c r="B23" s="2">
        <v>59</v>
      </c>
      <c r="C23" s="2" t="s">
        <v>123</v>
      </c>
    </row>
    <row r="25" spans="1:5" ht="15">
      <c r="A25" s="15" t="s">
        <v>128</v>
      </c>
      <c r="E25" s="15" t="s">
        <v>129</v>
      </c>
    </row>
    <row r="27" spans="1:5" ht="15">
      <c r="A27" s="15" t="s">
        <v>130</v>
      </c>
      <c r="E27" s="15" t="s">
        <v>131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11:E11"/>
    <mergeCell ref="A3:I3"/>
  </mergeCells>
  <printOptions/>
  <pageMargins left="0.7874015748031497" right="0.3937007874015748" top="0.3937007874015748" bottom="0.3937007874015748" header="0.31496062992125984" footer="0.31496062992125984"/>
  <pageSetup fitToHeight="0" horizontalDpi="600" verticalDpi="600" orientation="portrait" paperSize="9" scale="70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nastya</cp:lastModifiedBy>
  <cp:lastPrinted>2015-03-30T09:05:15Z</cp:lastPrinted>
  <dcterms:created xsi:type="dcterms:W3CDTF">2015-03-25T09:58:09Z</dcterms:created>
  <dcterms:modified xsi:type="dcterms:W3CDTF">2015-03-31T09:26:51Z</dcterms:modified>
  <cp:category/>
  <cp:version/>
  <cp:contentType/>
  <cp:contentStatus/>
</cp:coreProperties>
</file>