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<sst xmlns="http://schemas.openxmlformats.org/spreadsheetml/2006/main" count="244" uniqueCount="170">
  <si>
    <t>Отчет об исполнении управляющей организацией договора управления дома 
 № 56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</si>
  <si>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</si>
  <si>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</si>
  <si>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</si>
  <si>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</si>
  <si>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</si>
  <si>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</si>
  <si>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</si>
  <si>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</si>
  <si>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</si>
  <si>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</si>
  <si>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</si>
  <si>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</si>
  <si>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</si>
  <si>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</si>
  <si>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</si>
  <si>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</si>
  <si>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</si>
  <si>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</si>
  <si>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</si>
  <si>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</si>
  <si>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</si>
  <si>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</si>
  <si>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</si>
  <si>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</si>
  <si>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</si>
  <si>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</si>
  <si>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</si>
  <si>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</si>
  <si>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</si>
  <si>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</si>
  <si>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</si>
  <si>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</si>
  <si>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</si>
  <si>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</si>
  <si>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</si>
  <si>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</si>
  <si>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</si>
  <si>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</si>
  <si>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</si>
  <si>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</si>
  <si>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</si>
  <si>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</si>
  <si>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</si>
  <si>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</si>
  <si>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</si>
  <si>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</si>
  <si>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</si>
  <si>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</si>
  <si>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</si>
  <si>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349 069</t>
  </si>
  <si>
    <t>90 866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</si>
  <si>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</si>
  <si>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</si>
  <si>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</si>
  <si>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</si>
  <si>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</si>
  <si>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</si>
  <si>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кровля</t>
  </si>
  <si>
    <t>м2</t>
  </si>
  <si>
    <t>9 603</t>
  </si>
  <si>
    <t>28 886</t>
  </si>
  <si>
    <t>тепловые узлы</t>
  </si>
  <si>
    <t>шт</t>
  </si>
  <si>
    <t>80 832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</si>
  <si>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</si>
  <si>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</si>
  <si>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</si>
  <si>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</si>
  <si>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</si>
  <si>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</si>
  <si>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</si>
  <si>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</si>
  <si>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</si>
  <si>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</si>
  <si>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</si>
  <si>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</si>
  <si>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</si>
  <si>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</si>
  <si>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</si>
  <si>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</si>
  <si>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</si>
  <si>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</si>
  <si>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</si>
  <si>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</si>
  <si>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</si>
  <si>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</si>
  <si>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</si>
  <si>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</si>
  <si>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</si>
  <si>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</si>
  <si>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</si>
  <si>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</si>
  <si>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3-07 от 01/08/14</t>
  </si>
  <si>
    <t>01/07/2014-31/07/2014</t>
  </si>
  <si>
    <t>суток</t>
  </si>
  <si>
    <t>100%</t>
  </si>
  <si>
    <t>ООО "ЛифтСтрой"</t>
  </si>
  <si>
    <t>1-36</t>
  </si>
  <si>
    <t>Акт № 2-09 от 01/10/14</t>
  </si>
  <si>
    <t>01/09/2014-30/09/2014</t>
  </si>
  <si>
    <t>37-72</t>
  </si>
  <si>
    <t>Акт № 2-10 от 05/11/14</t>
  </si>
  <si>
    <t>01/10/2014-31/10/2014</t>
  </si>
  <si>
    <t>217-252</t>
  </si>
  <si>
    <t>Акт № 3-10 от 05/11/14</t>
  </si>
  <si>
    <t>10. Сведения о должниках на 01.01.2015</t>
  </si>
  <si>
    <t>Номер квартиры</t>
  </si>
  <si>
    <t>Сумма долга</t>
  </si>
  <si>
    <t>30 529</t>
  </si>
  <si>
    <t>6 693</t>
  </si>
  <si>
    <t>117 910</t>
  </si>
  <si>
    <t>38 130</t>
  </si>
  <si>
    <t>7 383</t>
  </si>
  <si>
    <t>64 606</t>
  </si>
  <si>
    <t>5 480</t>
  </si>
  <si>
    <t>5 829</t>
  </si>
  <si>
    <t>6 662</t>
  </si>
  <si>
    <t>8 684</t>
  </si>
  <si>
    <t>11 695</t>
  </si>
  <si>
    <t>12 831</t>
  </si>
  <si>
    <t>43 563</t>
  </si>
  <si>
    <t>14 171</t>
  </si>
  <si>
    <t>42 744</t>
  </si>
  <si>
    <t>18 749</t>
  </si>
  <si>
    <t>7 388</t>
  </si>
  <si>
    <t>22 364</t>
  </si>
  <si>
    <t>22 424</t>
  </si>
  <si>
    <t>25 673</t>
  </si>
  <si>
    <t>16 692</t>
  </si>
  <si>
    <t>35 754</t>
  </si>
  <si>
    <t>31 520</t>
  </si>
  <si>
    <t>25 661</t>
  </si>
  <si>
    <t>5 129</t>
  </si>
  <si>
    <t>15 790</t>
  </si>
  <si>
    <t>63 940</t>
  </si>
  <si>
    <t>26 771</t>
  </si>
  <si>
    <t>5 167</t>
  </si>
  <si>
    <t>6 141</t>
  </si>
  <si>
    <t>12 255</t>
  </si>
  <si>
    <t>108 469</t>
  </si>
  <si>
    <t>11 423</t>
  </si>
  <si>
    <t>5 481</t>
  </si>
  <si>
    <t>6 464</t>
  </si>
  <si>
    <t>10 856</t>
  </si>
  <si>
    <t>18 861</t>
  </si>
  <si>
    <t>17 675</t>
  </si>
  <si>
    <t>5. Подготовка к сезонной эксплуатации*</t>
  </si>
  <si>
    <t>межпанел.швы</t>
  </si>
  <si>
    <t>*</t>
  </si>
  <si>
    <t>расходы за счет ежемесячных платежей</t>
  </si>
  <si>
    <t>6. Сезонные работы (благоустройство, обрезка деревьев, вывоз снега и пр.)*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</si>
  <si>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</si>
  <si>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</si>
  <si>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</si>
  <si>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</si>
  <si>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</si>
  <si>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</si>
  <si>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</si>
  <si>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Установленное ограждение</t>
  </si>
  <si>
    <t>п.м.</t>
  </si>
  <si>
    <t>Завоз песка в песочницы</t>
  </si>
  <si>
    <t>Ремонт ограждений и их покраска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</si>
  <si>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</si>
  <si>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</si>
  <si>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</si>
  <si>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ремонт входных дверей</t>
  </si>
  <si>
    <t>вывоз снега</t>
  </si>
  <si>
    <t>Механизированная уборка</t>
  </si>
  <si>
    <t>20 313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</si>
</sst>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A91" sqref="A91"/>
    </sheetView>
  </sheetViews>
  <sheetFormatPr defaultColWidth="9.140625" defaultRowHeight="15"/>
  <cols>
    <col min="1" max="1" width="7.7109375" style="0" customWidth="1"/>
    <col min="2" max="2" width="50.57421875" style="0" customWidth="1"/>
    <col min="3" max="3" width="16.140625" style="0" customWidth="1"/>
    <col min="4" max="4" width="17.28125" style="0" customWidth="1"/>
    <col min="5" max="5" width="17.00390625" style="0" customWidth="1"/>
    <col min="6" max="6" width="18.57421875" style="0" customWidth="1"/>
    <col min="7" max="7" width="20.00390625" style="0" customWidth="1"/>
  </cols>
  <sheetData>
    <row r="1" spans="1:7" ht="143.25" customHeight="1">
      <c r="A1" s="24" t="s">
        <v>0</v>
      </c>
      <c r="B1" s="24"/>
      <c r="C1" s="24"/>
      <c r="D1" s="24"/>
      <c r="E1" s="24"/>
      <c r="F1" s="24"/>
      <c r="G1" s="1"/>
    </row>
    <row r="6" spans="2:3" ht="18.75">
      <c r="B6" s="5" t="s">
        <v>1</v>
      </c>
      <c r="C6" s="5">
        <v>1987</v>
      </c>
    </row>
    <row r="7" spans="2:3" ht="18.75">
      <c r="B7" s="5" t="s">
        <v>2</v>
      </c>
      <c r="C7" s="5">
        <v>15560.9</v>
      </c>
    </row>
    <row r="9" spans="1:7" ht="60" customHeight="1">
      <c r="A9" s="23" t="s">
        <v>3</v>
      </c>
      <c r="B9" s="23"/>
      <c r="C9" s="23"/>
      <c r="D9" s="23"/>
      <c r="E9" s="23"/>
      <c r="F9" s="23"/>
      <c r="G9" s="1"/>
    </row>
    <row r="11" spans="1:6" ht="52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796805.4234</v>
      </c>
      <c r="D13" s="6">
        <f>D26</f>
        <v>4169752.11</v>
      </c>
      <c r="E13" s="6">
        <f>E26</f>
        <v>4045536.9036</v>
      </c>
      <c r="F13" s="6">
        <f>F26</f>
        <v>919662.7301</v>
      </c>
    </row>
    <row r="14" spans="1:6" ht="30">
      <c r="A14" s="2" t="s">
        <v>12</v>
      </c>
      <c r="B14" s="3" t="s">
        <v>13</v>
      </c>
      <c r="C14" s="6">
        <f>C15+C16+C17+C18</f>
        <v>192472.5822</v>
      </c>
      <c r="D14" s="6">
        <f>D15+D16+D17+D18</f>
        <v>888262.6980000001</v>
      </c>
      <c r="E14" s="6">
        <f>E15+E16+E17+E18</f>
        <v>884864.0800999999</v>
      </c>
      <c r="F14" s="6">
        <f>F15+F16+F17+F18</f>
        <v>195871.2001</v>
      </c>
    </row>
    <row r="15" spans="1:6" ht="15">
      <c r="A15" s="2" t="s">
        <v>14</v>
      </c>
      <c r="B15" s="3" t="s">
        <v>15</v>
      </c>
      <c r="C15" s="6">
        <v>59476.7498</v>
      </c>
      <c r="D15" s="6">
        <v>275752.923</v>
      </c>
      <c r="E15" s="6">
        <v>274130.9102</v>
      </c>
      <c r="F15" s="6">
        <v>61098.7626</v>
      </c>
    </row>
    <row r="16" spans="1:6" ht="15">
      <c r="A16" s="2" t="s">
        <v>16</v>
      </c>
      <c r="B16" s="3" t="s">
        <v>17</v>
      </c>
      <c r="C16" s="6">
        <v>83673.4444</v>
      </c>
      <c r="D16" s="6">
        <v>379382.685</v>
      </c>
      <c r="E16" s="6">
        <v>377911.2085</v>
      </c>
      <c r="F16" s="6">
        <v>85144.9209</v>
      </c>
    </row>
    <row r="17" spans="1:6" ht="15">
      <c r="A17" s="2" t="s">
        <v>18</v>
      </c>
      <c r="B17" s="3" t="s">
        <v>19</v>
      </c>
      <c r="C17" s="6">
        <v>43788.9039</v>
      </c>
      <c r="D17" s="6">
        <v>196122.79</v>
      </c>
      <c r="E17" s="6">
        <v>197265.9977</v>
      </c>
      <c r="F17" s="6">
        <v>42645.6962</v>
      </c>
    </row>
    <row r="18" spans="1:6" ht="30">
      <c r="A18" s="2" t="s">
        <v>20</v>
      </c>
      <c r="B18" s="3" t="s">
        <v>21</v>
      </c>
      <c r="C18" s="6">
        <v>5533.4841</v>
      </c>
      <c r="D18" s="6">
        <v>37004.3</v>
      </c>
      <c r="E18" s="6">
        <v>35555.9637</v>
      </c>
      <c r="F18" s="6">
        <v>6981.8204</v>
      </c>
    </row>
    <row r="19" spans="1:6" ht="15">
      <c r="A19" s="2" t="s">
        <v>22</v>
      </c>
      <c r="B19" s="3" t="s">
        <v>23</v>
      </c>
      <c r="C19" s="6">
        <v>93161.7839</v>
      </c>
      <c r="D19" s="6">
        <v>447858.362</v>
      </c>
      <c r="E19" s="6">
        <v>444077.5867</v>
      </c>
      <c r="F19" s="6">
        <v>96942.5592</v>
      </c>
    </row>
    <row r="20" spans="1:6" ht="15">
      <c r="A20" s="2" t="s">
        <v>24</v>
      </c>
      <c r="B20" s="3" t="s">
        <v>25</v>
      </c>
      <c r="C20" s="6">
        <v>189853.0798</v>
      </c>
      <c r="D20" s="6">
        <v>845752.058</v>
      </c>
      <c r="E20" s="6">
        <v>843880.56</v>
      </c>
      <c r="F20" s="6">
        <v>191724.5778</v>
      </c>
    </row>
    <row r="21" spans="1:6" ht="15">
      <c r="A21" s="2" t="s">
        <v>26</v>
      </c>
      <c r="B21" s="3" t="s">
        <v>27</v>
      </c>
      <c r="C21" s="6">
        <v>47988.3002</v>
      </c>
      <c r="D21" s="6">
        <v>370530.355</v>
      </c>
      <c r="E21" s="6">
        <v>349068.8758</v>
      </c>
      <c r="F21" s="6">
        <v>69449.7794</v>
      </c>
    </row>
    <row r="22" spans="1:6" ht="15">
      <c r="A22" s="2" t="s">
        <v>28</v>
      </c>
      <c r="B22" s="3" t="s">
        <v>29</v>
      </c>
      <c r="C22" s="6">
        <f>87622.5381-64282.18</f>
        <v>23340.358100000005</v>
      </c>
      <c r="D22" s="6">
        <v>339967.18</v>
      </c>
      <c r="E22" s="6">
        <v>272928.15</v>
      </c>
      <c r="F22" s="6">
        <f>62112.8941+28266.85</f>
        <v>90379.7441</v>
      </c>
    </row>
    <row r="23" spans="1:6" ht="15">
      <c r="A23" s="2" t="s">
        <v>30</v>
      </c>
      <c r="B23" s="3" t="s">
        <v>31</v>
      </c>
      <c r="C23" s="6">
        <v>64076.6897</v>
      </c>
      <c r="D23" s="6">
        <v>259460.352</v>
      </c>
      <c r="E23" s="6">
        <f>264270.71</f>
        <v>264270.71</v>
      </c>
      <c r="F23" s="6">
        <f>57908.4527</f>
        <v>57908.4527</v>
      </c>
    </row>
    <row r="24" spans="1:6" ht="30">
      <c r="A24" s="2" t="s">
        <v>32</v>
      </c>
      <c r="B24" s="3" t="s">
        <v>33</v>
      </c>
      <c r="C24" s="6">
        <v>185912.6295</v>
      </c>
      <c r="D24" s="6">
        <v>851727.465</v>
      </c>
      <c r="E24" s="6">
        <v>848432.23</v>
      </c>
      <c r="F24" s="6">
        <f>189464.7178-257.23</f>
        <v>189207.4878</v>
      </c>
    </row>
    <row r="25" spans="1:6" ht="15">
      <c r="A25" s="2" t="s">
        <v>34</v>
      </c>
      <c r="B25" s="3" t="s">
        <v>35</v>
      </c>
      <c r="C25" s="6">
        <v>0</v>
      </c>
      <c r="D25" s="6">
        <v>166193.64</v>
      </c>
      <c r="E25" s="6">
        <f>138014.711</f>
        <v>138014.711</v>
      </c>
      <c r="F25" s="6">
        <f>28178.929</f>
        <v>28178.929</v>
      </c>
    </row>
    <row r="26" spans="1:6" ht="15">
      <c r="A26" s="3"/>
      <c r="B26" s="3" t="s">
        <v>36</v>
      </c>
      <c r="C26" s="6">
        <f>SUM(C15:C25)</f>
        <v>796805.4234</v>
      </c>
      <c r="D26" s="6">
        <f>SUM(D15:D25)</f>
        <v>4169752.11</v>
      </c>
      <c r="E26" s="6">
        <f>SUM(E15:E25)</f>
        <v>4045536.9036</v>
      </c>
      <c r="F26" s="6">
        <f>SUM(F15:F25)</f>
        <v>919662.7301</v>
      </c>
    </row>
    <row r="27" spans="1:6" ht="15">
      <c r="A27" s="3"/>
      <c r="B27" s="3" t="s">
        <v>37</v>
      </c>
      <c r="C27" s="7"/>
      <c r="D27" s="7"/>
      <c r="E27" s="6">
        <v>99.25549308326299</v>
      </c>
      <c r="F27" s="7"/>
    </row>
    <row r="30" spans="1:7" ht="60" customHeight="1">
      <c r="A30" s="23" t="s">
        <v>38</v>
      </c>
      <c r="B30" s="23"/>
      <c r="C30" s="23"/>
      <c r="D30" s="23"/>
      <c r="E30" s="23"/>
      <c r="F30" s="23"/>
      <c r="G30" s="1"/>
    </row>
    <row r="33" spans="1:6" ht="69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585198.8138</v>
      </c>
      <c r="D35" s="6">
        <v>4497673.8801</v>
      </c>
      <c r="E35" s="6">
        <v>3851269.612</v>
      </c>
      <c r="F35" s="6">
        <v>945725.5119</v>
      </c>
    </row>
    <row r="36" spans="1:6" ht="15">
      <c r="A36" s="2" t="s">
        <v>12</v>
      </c>
      <c r="B36" s="3" t="s">
        <v>40</v>
      </c>
      <c r="C36" s="6">
        <v>15368.5206</v>
      </c>
      <c r="D36" s="6">
        <v>36062.2408</v>
      </c>
      <c r="E36" s="6">
        <v>41798.1034</v>
      </c>
      <c r="F36" s="6">
        <v>9632.658</v>
      </c>
    </row>
    <row r="37" spans="1:6" ht="15">
      <c r="A37" s="2" t="s">
        <v>22</v>
      </c>
      <c r="B37" s="3" t="s">
        <v>41</v>
      </c>
      <c r="C37" s="6">
        <v>0</v>
      </c>
      <c r="D37" s="6">
        <v>1445518.3159</v>
      </c>
      <c r="E37" s="6">
        <v>1195681.2604</v>
      </c>
      <c r="F37" s="6">
        <v>249837.0555</v>
      </c>
    </row>
    <row r="38" spans="1:6" ht="15">
      <c r="A38" s="2" t="s">
        <v>24</v>
      </c>
      <c r="B38" s="3" t="s">
        <v>42</v>
      </c>
      <c r="C38" s="6">
        <v>569830.2932</v>
      </c>
      <c r="D38" s="6">
        <v>3016093.3234</v>
      </c>
      <c r="E38" s="6">
        <v>2613790.2482</v>
      </c>
      <c r="F38" s="6">
        <v>686255.7984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585198.8138</v>
      </c>
      <c r="D40" s="6">
        <v>4497673.880100001</v>
      </c>
      <c r="E40" s="6">
        <v>3851269.6119999997</v>
      </c>
      <c r="F40" s="6">
        <v>945725.5119</v>
      </c>
    </row>
    <row r="41" spans="1:6" ht="15">
      <c r="A41" s="3"/>
      <c r="B41" s="3" t="s">
        <v>37</v>
      </c>
      <c r="C41" s="7"/>
      <c r="D41" s="7"/>
      <c r="E41" s="6">
        <v>85.62803161518619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0" spans="1:6" ht="15">
      <c r="A50" s="9"/>
      <c r="B50" s="9"/>
      <c r="C50" s="10"/>
      <c r="D50" s="10"/>
      <c r="E50" s="11"/>
      <c r="F50" s="10"/>
    </row>
    <row r="52" spans="1:7" ht="60" customHeight="1">
      <c r="A52" s="23" t="s">
        <v>43</v>
      </c>
      <c r="B52" s="23"/>
      <c r="C52" s="23"/>
      <c r="D52" s="23"/>
      <c r="E52" s="23"/>
      <c r="F52" s="23"/>
      <c r="G52" s="1"/>
    </row>
    <row r="54" spans="1:6" ht="39.75" customHeight="1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49</v>
      </c>
    </row>
    <row r="55" spans="1:6" ht="15">
      <c r="A55" s="2">
        <v>1</v>
      </c>
      <c r="B55" s="2">
        <v>2</v>
      </c>
      <c r="C55" s="2">
        <v>3</v>
      </c>
      <c r="D55" s="2">
        <v>4</v>
      </c>
      <c r="E55" s="2">
        <v>5</v>
      </c>
      <c r="F55" s="2">
        <v>6</v>
      </c>
    </row>
    <row r="56" spans="1:6" s="26" customFormat="1" ht="15">
      <c r="A56" s="25">
        <v>1</v>
      </c>
      <c r="B56" s="25" t="s">
        <v>27</v>
      </c>
      <c r="C56" s="25">
        <v>-645715</v>
      </c>
      <c r="D56" s="25" t="s">
        <v>50</v>
      </c>
      <c r="E56" s="25" t="s">
        <v>51</v>
      </c>
      <c r="F56" s="25">
        <f>C56+D56-E56</f>
        <v>-387512</v>
      </c>
    </row>
    <row r="57" spans="1:6" s="26" customFormat="1" ht="15">
      <c r="A57" s="25">
        <v>2</v>
      </c>
      <c r="B57" s="25" t="s">
        <v>52</v>
      </c>
      <c r="C57" s="25">
        <v>38819</v>
      </c>
      <c r="D57" s="25">
        <v>2603</v>
      </c>
      <c r="E57" s="25"/>
      <c r="F57" s="25">
        <v>41422</v>
      </c>
    </row>
    <row r="58" spans="1:6" s="19" customFormat="1" ht="15">
      <c r="A58" s="18"/>
      <c r="B58" s="18" t="s">
        <v>53</v>
      </c>
      <c r="C58" s="18">
        <f>C57+C56</f>
        <v>-606896</v>
      </c>
      <c r="D58" s="18">
        <f>D56+D57</f>
        <v>351672</v>
      </c>
      <c r="E58" s="18" t="str">
        <f>E56</f>
        <v>90 866</v>
      </c>
      <c r="F58" s="18">
        <f>F56+F57</f>
        <v>-346090</v>
      </c>
    </row>
    <row r="60" spans="1:6" ht="60" customHeight="1">
      <c r="A60" s="23" t="s">
        <v>54</v>
      </c>
      <c r="B60" s="22"/>
      <c r="C60" s="22"/>
      <c r="D60" s="22"/>
      <c r="E60" s="22"/>
      <c r="F60" s="22"/>
    </row>
    <row r="62" spans="1:5" ht="39.75" customHeight="1">
      <c r="A62" s="2" t="s">
        <v>44</v>
      </c>
      <c r="B62" s="2" t="s">
        <v>45</v>
      </c>
      <c r="C62" s="2" t="s">
        <v>55</v>
      </c>
      <c r="D62" s="2" t="s">
        <v>56</v>
      </c>
      <c r="E62" s="2" t="s">
        <v>48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 t="s">
        <v>57</v>
      </c>
      <c r="C64" s="2"/>
      <c r="D64" s="4"/>
      <c r="E64" s="2" t="s">
        <v>51</v>
      </c>
    </row>
    <row r="65" spans="1:5" s="19" customFormat="1" ht="15">
      <c r="A65" s="18"/>
      <c r="B65" s="18" t="s">
        <v>53</v>
      </c>
      <c r="C65" s="18"/>
      <c r="D65" s="18"/>
      <c r="E65" s="18" t="s">
        <v>51</v>
      </c>
    </row>
    <row r="67" spans="1:6" ht="60" customHeight="1">
      <c r="A67" s="21" t="s">
        <v>147</v>
      </c>
      <c r="B67" s="22"/>
      <c r="C67" s="22"/>
      <c r="D67" s="22"/>
      <c r="E67" s="22"/>
      <c r="F67" s="22"/>
    </row>
    <row r="69" spans="1:5" ht="39.75" customHeight="1">
      <c r="A69" s="2" t="s">
        <v>44</v>
      </c>
      <c r="B69" s="2" t="s">
        <v>45</v>
      </c>
      <c r="C69" s="2" t="s">
        <v>55</v>
      </c>
      <c r="D69" s="2" t="s">
        <v>56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58</v>
      </c>
      <c r="C71" s="2" t="s">
        <v>59</v>
      </c>
      <c r="D71" s="2">
        <v>17</v>
      </c>
      <c r="E71" s="2" t="s">
        <v>60</v>
      </c>
    </row>
    <row r="72" spans="1:5" ht="15">
      <c r="A72" s="2">
        <v>2</v>
      </c>
      <c r="B72" s="12" t="s">
        <v>148</v>
      </c>
      <c r="C72" s="2" t="s">
        <v>59</v>
      </c>
      <c r="D72" s="2">
        <v>63</v>
      </c>
      <c r="E72" s="2" t="s">
        <v>61</v>
      </c>
    </row>
    <row r="73" spans="1:5" ht="15">
      <c r="A73" s="2">
        <v>3</v>
      </c>
      <c r="B73" s="3" t="s">
        <v>62</v>
      </c>
      <c r="C73" s="2" t="s">
        <v>63</v>
      </c>
      <c r="D73" s="2">
        <v>8</v>
      </c>
      <c r="E73" s="2" t="s">
        <v>64</v>
      </c>
    </row>
    <row r="74" spans="1:5" ht="15">
      <c r="A74" s="2">
        <v>4</v>
      </c>
      <c r="B74" s="3" t="s">
        <v>166</v>
      </c>
      <c r="C74" s="2" t="s">
        <v>63</v>
      </c>
      <c r="D74" s="2">
        <v>3</v>
      </c>
      <c r="E74" s="2">
        <f>D74*1596</f>
        <v>4788</v>
      </c>
    </row>
    <row r="75" spans="1:5" ht="15">
      <c r="A75" s="2"/>
      <c r="B75" s="2" t="s">
        <v>53</v>
      </c>
      <c r="C75" s="2"/>
      <c r="D75" s="2"/>
      <c r="E75" s="2">
        <f>E71+E72+E73+E74</f>
        <v>124109</v>
      </c>
    </row>
    <row r="76" spans="1:5" ht="21">
      <c r="A76" s="14" t="s">
        <v>149</v>
      </c>
      <c r="B76" s="15" t="s">
        <v>150</v>
      </c>
      <c r="C76" s="13"/>
      <c r="D76" s="13"/>
      <c r="E76" s="13"/>
    </row>
    <row r="78" spans="1:6" ht="60" customHeight="1">
      <c r="A78" s="21" t="s">
        <v>151</v>
      </c>
      <c r="B78" s="22"/>
      <c r="C78" s="22"/>
      <c r="D78" s="22"/>
      <c r="E78" s="22"/>
      <c r="F78" s="22"/>
    </row>
    <row r="80" spans="1:5" ht="39.75" customHeight="1">
      <c r="A80" s="2" t="s">
        <v>44</v>
      </c>
      <c r="B80" s="2" t="s">
        <v>45</v>
      </c>
      <c r="C80" s="2" t="s">
        <v>55</v>
      </c>
      <c r="D80" s="2" t="s">
        <v>56</v>
      </c>
      <c r="E80" s="2" t="s">
        <v>48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20" t="s">
        <v>167</v>
      </c>
      <c r="C82" s="2"/>
      <c r="D82" s="2"/>
      <c r="E82" s="17"/>
    </row>
    <row r="83" spans="1:5" ht="15">
      <c r="A83" s="2">
        <v>1</v>
      </c>
      <c r="B83" s="3" t="s">
        <v>168</v>
      </c>
      <c r="C83" s="2" t="s">
        <v>156</v>
      </c>
      <c r="D83" s="2">
        <v>3</v>
      </c>
      <c r="E83" s="2"/>
    </row>
    <row r="84" spans="1:5" ht="15">
      <c r="A84" s="2">
        <v>2</v>
      </c>
      <c r="B84" s="3" t="s">
        <v>157</v>
      </c>
      <c r="C84" s="2" t="s">
        <v>158</v>
      </c>
      <c r="D84" s="2">
        <v>126</v>
      </c>
      <c r="E84" s="2" t="s">
        <v>169</v>
      </c>
    </row>
    <row r="85" spans="1:5" ht="15">
      <c r="A85" s="2"/>
      <c r="B85" s="3"/>
      <c r="C85" s="2"/>
      <c r="D85" s="2"/>
      <c r="E85" s="2"/>
    </row>
    <row r="86" spans="1:5" ht="15">
      <c r="A86" s="2">
        <v>1</v>
      </c>
      <c r="B86" s="3" t="s">
        <v>159</v>
      </c>
      <c r="C86" s="2" t="s">
        <v>160</v>
      </c>
      <c r="D86" s="2">
        <v>17</v>
      </c>
      <c r="E86" s="2"/>
    </row>
    <row r="87" spans="1:5" ht="15">
      <c r="A87" s="2">
        <v>2</v>
      </c>
      <c r="B87" s="3" t="s">
        <v>161</v>
      </c>
      <c r="C87" s="2" t="s">
        <v>158</v>
      </c>
      <c r="D87" s="2">
        <v>1</v>
      </c>
      <c r="E87" s="2"/>
    </row>
    <row r="88" spans="1:5" ht="15">
      <c r="A88" s="2">
        <v>3</v>
      </c>
      <c r="B88" s="3" t="s">
        <v>162</v>
      </c>
      <c r="C88" s="2" t="s">
        <v>160</v>
      </c>
      <c r="D88" s="2">
        <v>4</v>
      </c>
      <c r="E88" s="2"/>
    </row>
    <row r="89" spans="1:5" ht="15">
      <c r="A89" s="2">
        <v>4</v>
      </c>
      <c r="B89" s="3" t="s">
        <v>163</v>
      </c>
      <c r="C89" s="2" t="s">
        <v>63</v>
      </c>
      <c r="D89" s="2">
        <v>1</v>
      </c>
      <c r="E89" s="2"/>
    </row>
    <row r="90" spans="1:5" ht="15">
      <c r="A90" s="2">
        <v>5</v>
      </c>
      <c r="B90" s="3" t="s">
        <v>164</v>
      </c>
      <c r="C90" s="2" t="s">
        <v>63</v>
      </c>
      <c r="D90" s="2">
        <v>8</v>
      </c>
      <c r="E90" s="2"/>
    </row>
    <row r="91" spans="1:5" ht="30">
      <c r="A91" s="2">
        <v>6</v>
      </c>
      <c r="B91" s="3" t="s">
        <v>165</v>
      </c>
      <c r="C91" s="2" t="s">
        <v>160</v>
      </c>
      <c r="D91" s="2">
        <v>511</v>
      </c>
      <c r="E91" s="2"/>
    </row>
    <row r="92" spans="1:5" ht="15">
      <c r="A92" s="2"/>
      <c r="B92" s="2" t="s">
        <v>53</v>
      </c>
      <c r="C92" s="2"/>
      <c r="D92" s="2"/>
      <c r="E92" s="2" t="s">
        <v>169</v>
      </c>
    </row>
    <row r="93" spans="1:2" ht="21">
      <c r="A93" s="14" t="s">
        <v>149</v>
      </c>
      <c r="B93" s="15" t="s">
        <v>150</v>
      </c>
    </row>
    <row r="94" spans="1:2" ht="43.5" customHeight="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23" t="s">
        <v>65</v>
      </c>
      <c r="B98" s="23"/>
      <c r="C98" s="23"/>
      <c r="D98" s="23"/>
      <c r="E98" s="23"/>
      <c r="F98" s="23"/>
      <c r="G98" s="1"/>
    </row>
    <row r="100" spans="1:3" ht="39.75" customHeight="1">
      <c r="A100" s="2" t="s">
        <v>4</v>
      </c>
      <c r="B100" s="2" t="s">
        <v>66</v>
      </c>
      <c r="C100" s="2" t="s">
        <v>67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68</v>
      </c>
      <c r="C102" s="2">
        <v>372</v>
      </c>
    </row>
    <row r="103" spans="1:3" ht="15">
      <c r="A103" s="2" t="s">
        <v>69</v>
      </c>
      <c r="B103" s="3" t="s">
        <v>70</v>
      </c>
      <c r="C103" s="2">
        <v>13</v>
      </c>
    </row>
    <row r="104" spans="1:3" ht="15">
      <c r="A104" s="2" t="s">
        <v>71</v>
      </c>
      <c r="B104" s="3" t="s">
        <v>72</v>
      </c>
      <c r="C104" s="2">
        <v>359</v>
      </c>
    </row>
    <row r="105" spans="1:3" ht="15">
      <c r="A105" s="2">
        <v>2</v>
      </c>
      <c r="B105" s="3" t="s">
        <v>73</v>
      </c>
      <c r="C105" s="2">
        <v>46</v>
      </c>
    </row>
    <row r="106" spans="1:3" ht="15">
      <c r="A106" s="2">
        <v>3</v>
      </c>
      <c r="B106" s="3" t="s">
        <v>74</v>
      </c>
      <c r="C106" s="2">
        <v>4</v>
      </c>
    </row>
    <row r="109" spans="1:4" ht="60" customHeight="1">
      <c r="A109" s="23" t="s">
        <v>75</v>
      </c>
      <c r="B109" s="22"/>
      <c r="C109" s="22"/>
      <c r="D109" s="22"/>
    </row>
    <row r="111" spans="1:4" ht="52.5" customHeight="1">
      <c r="A111" s="2" t="s">
        <v>44</v>
      </c>
      <c r="B111" s="2" t="s">
        <v>76</v>
      </c>
      <c r="C111" s="2" t="s">
        <v>77</v>
      </c>
      <c r="D111" s="2" t="s">
        <v>78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3" t="s">
        <v>79</v>
      </c>
      <c r="B114" s="22"/>
      <c r="C114" s="22"/>
      <c r="D114" s="22"/>
      <c r="E114" s="22"/>
      <c r="F114" s="22"/>
    </row>
    <row r="116" spans="1:5" ht="39.75" customHeight="1">
      <c r="A116" s="2" t="s">
        <v>44</v>
      </c>
      <c r="B116" s="2" t="s">
        <v>45</v>
      </c>
      <c r="C116" s="2" t="s">
        <v>55</v>
      </c>
      <c r="D116" s="2" t="s">
        <v>56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3" t="s">
        <v>80</v>
      </c>
      <c r="B122" s="22"/>
      <c r="C122" s="22"/>
      <c r="D122" s="22"/>
      <c r="E122" s="22"/>
      <c r="F122" s="22"/>
    </row>
    <row r="124" spans="1:5" ht="39.75" customHeight="1">
      <c r="A124" s="2" t="s">
        <v>44</v>
      </c>
      <c r="B124" s="2" t="s">
        <v>45</v>
      </c>
      <c r="C124" s="2" t="s">
        <v>55</v>
      </c>
      <c r="D124" s="2" t="s">
        <v>56</v>
      </c>
      <c r="E124" s="2" t="s">
        <v>48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2:F52"/>
    <mergeCell ref="A78:F78"/>
    <mergeCell ref="A109:D109"/>
    <mergeCell ref="A114:F114"/>
    <mergeCell ref="A122:F122"/>
    <mergeCell ref="A1:F1"/>
    <mergeCell ref="A9:F9"/>
    <mergeCell ref="A30:F30"/>
    <mergeCell ref="A98:F98"/>
    <mergeCell ref="A60:F60"/>
    <mergeCell ref="A67:F6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B65" sqref="B65"/>
    </sheetView>
  </sheetViews>
  <sheetFormatPr defaultColWidth="9.140625" defaultRowHeight="15"/>
  <cols>
    <col min="1" max="1" width="5.00390625" style="0" customWidth="1"/>
    <col min="2" max="2" width="14.00390625" style="0" customWidth="1"/>
    <col min="3" max="3" width="14.57421875" style="0" customWidth="1"/>
    <col min="4" max="5" width="13.57421875" style="0" customWidth="1"/>
    <col min="6" max="6" width="15.00390625" style="0" customWidth="1"/>
    <col min="7" max="7" width="11.8515625" style="0" customWidth="1"/>
    <col min="8" max="8" width="9.140625" style="0" customWidth="1"/>
    <col min="9" max="9" width="18.00390625" style="0" customWidth="1"/>
    <col min="10" max="10" width="15.00390625" style="0" customWidth="1"/>
  </cols>
  <sheetData>
    <row r="1" spans="1:10" ht="60" customHeigh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1"/>
    </row>
    <row r="3" spans="1:9" ht="90">
      <c r="A3" s="2" t="s">
        <v>82</v>
      </c>
      <c r="B3" s="2" t="s">
        <v>83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2" t="s">
        <v>89</v>
      </c>
      <c r="I3" s="2" t="s">
        <v>90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91</v>
      </c>
      <c r="C5" s="2" t="s">
        <v>92</v>
      </c>
      <c r="D5" s="2" t="s">
        <v>93</v>
      </c>
      <c r="E5" s="2" t="s">
        <v>94</v>
      </c>
      <c r="F5" s="6">
        <v>2</v>
      </c>
      <c r="G5" s="2" t="s">
        <v>95</v>
      </c>
      <c r="H5" s="2" t="s">
        <v>96</v>
      </c>
      <c r="I5" s="2" t="s">
        <v>97</v>
      </c>
    </row>
    <row r="6" spans="1:9" ht="30">
      <c r="A6" s="2">
        <v>2</v>
      </c>
      <c r="B6" s="2" t="s">
        <v>98</v>
      </c>
      <c r="C6" s="2" t="s">
        <v>92</v>
      </c>
      <c r="D6" s="2" t="s">
        <v>99</v>
      </c>
      <c r="E6" s="2" t="s">
        <v>100</v>
      </c>
      <c r="F6" s="6">
        <v>2</v>
      </c>
      <c r="G6" s="2" t="s">
        <v>95</v>
      </c>
      <c r="H6" s="2" t="s">
        <v>96</v>
      </c>
      <c r="I6" s="2" t="s">
        <v>97</v>
      </c>
    </row>
    <row r="7" spans="1:9" ht="30">
      <c r="A7" s="2">
        <v>3</v>
      </c>
      <c r="B7" s="2" t="s">
        <v>101</v>
      </c>
      <c r="C7" s="2" t="s">
        <v>92</v>
      </c>
      <c r="D7" s="2" t="s">
        <v>99</v>
      </c>
      <c r="E7" s="2" t="s">
        <v>100</v>
      </c>
      <c r="F7" s="6">
        <v>2</v>
      </c>
      <c r="G7" s="2" t="s">
        <v>95</v>
      </c>
      <c r="H7" s="2" t="s">
        <v>96</v>
      </c>
      <c r="I7" s="2" t="s">
        <v>97</v>
      </c>
    </row>
    <row r="8" spans="1:9" ht="30">
      <c r="A8" s="2">
        <v>4</v>
      </c>
      <c r="B8" s="2" t="s">
        <v>101</v>
      </c>
      <c r="C8" s="2" t="s">
        <v>92</v>
      </c>
      <c r="D8" s="2" t="s">
        <v>102</v>
      </c>
      <c r="E8" s="2" t="s">
        <v>103</v>
      </c>
      <c r="F8" s="6">
        <v>1</v>
      </c>
      <c r="G8" s="2" t="s">
        <v>95</v>
      </c>
      <c r="H8" s="2" t="s">
        <v>96</v>
      </c>
      <c r="I8" s="2" t="s">
        <v>97</v>
      </c>
    </row>
    <row r="9" spans="1:9" ht="30">
      <c r="A9" s="2">
        <v>5</v>
      </c>
      <c r="B9" s="2" t="s">
        <v>104</v>
      </c>
      <c r="C9" s="2" t="s">
        <v>92</v>
      </c>
      <c r="D9" s="2" t="s">
        <v>105</v>
      </c>
      <c r="E9" s="2" t="s">
        <v>103</v>
      </c>
      <c r="F9" s="6">
        <v>1</v>
      </c>
      <c r="G9" s="2" t="s">
        <v>95</v>
      </c>
      <c r="H9" s="2" t="s">
        <v>96</v>
      </c>
      <c r="I9" s="2" t="s">
        <v>97</v>
      </c>
    </row>
    <row r="13" spans="1:5" ht="60" customHeight="1">
      <c r="A13" s="23" t="s">
        <v>106</v>
      </c>
      <c r="B13" s="22"/>
      <c r="C13" s="22"/>
      <c r="D13" s="22"/>
      <c r="E13" s="22"/>
    </row>
    <row r="15" spans="1:3" ht="39.75" customHeight="1">
      <c r="A15" s="2" t="s">
        <v>82</v>
      </c>
      <c r="B15" s="2" t="s">
        <v>107</v>
      </c>
      <c r="C15" s="2" t="s">
        <v>108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2</v>
      </c>
      <c r="C17" s="2" t="s">
        <v>109</v>
      </c>
    </row>
    <row r="18" spans="1:3" ht="15">
      <c r="A18" s="2">
        <v>2</v>
      </c>
      <c r="B18" s="2">
        <v>13</v>
      </c>
      <c r="C18" s="2" t="s">
        <v>110</v>
      </c>
    </row>
    <row r="19" spans="1:3" ht="15">
      <c r="A19" s="2">
        <v>3</v>
      </c>
      <c r="B19" s="2">
        <v>17</v>
      </c>
      <c r="C19" s="2" t="s">
        <v>111</v>
      </c>
    </row>
    <row r="20" spans="1:3" ht="15">
      <c r="A20" s="2">
        <v>4</v>
      </c>
      <c r="B20" s="2">
        <v>22</v>
      </c>
      <c r="C20" s="2" t="s">
        <v>112</v>
      </c>
    </row>
    <row r="21" spans="1:3" ht="15">
      <c r="A21" s="2">
        <v>5</v>
      </c>
      <c r="B21" s="2">
        <v>26</v>
      </c>
      <c r="C21" s="2" t="s">
        <v>113</v>
      </c>
    </row>
    <row r="22" spans="1:3" ht="15">
      <c r="A22" s="2">
        <v>6</v>
      </c>
      <c r="B22" s="2">
        <v>31</v>
      </c>
      <c r="C22" s="2" t="s">
        <v>114</v>
      </c>
    </row>
    <row r="23" spans="1:3" ht="15">
      <c r="A23" s="2">
        <v>7</v>
      </c>
      <c r="B23" s="2">
        <v>37</v>
      </c>
      <c r="C23" s="2" t="s">
        <v>115</v>
      </c>
    </row>
    <row r="24" spans="1:3" ht="15">
      <c r="A24" s="2">
        <v>8</v>
      </c>
      <c r="B24" s="2">
        <v>41</v>
      </c>
      <c r="C24" s="2" t="s">
        <v>116</v>
      </c>
    </row>
    <row r="25" spans="1:3" ht="15">
      <c r="A25" s="2">
        <v>9</v>
      </c>
      <c r="B25" s="2">
        <v>50</v>
      </c>
      <c r="C25" s="2" t="s">
        <v>117</v>
      </c>
    </row>
    <row r="26" spans="1:3" ht="15">
      <c r="A26" s="2">
        <v>10</v>
      </c>
      <c r="B26" s="2">
        <v>75</v>
      </c>
      <c r="C26" s="2" t="s">
        <v>118</v>
      </c>
    </row>
    <row r="27" spans="1:3" ht="15">
      <c r="A27" s="2">
        <v>11</v>
      </c>
      <c r="B27" s="2">
        <v>104</v>
      </c>
      <c r="C27" s="2" t="s">
        <v>119</v>
      </c>
    </row>
    <row r="28" spans="1:3" ht="15">
      <c r="A28" s="2">
        <v>12</v>
      </c>
      <c r="B28" s="2">
        <v>107</v>
      </c>
      <c r="C28" s="2" t="s">
        <v>120</v>
      </c>
    </row>
    <row r="29" spans="1:3" ht="15">
      <c r="A29" s="2">
        <v>13</v>
      </c>
      <c r="B29" s="2">
        <v>129</v>
      </c>
      <c r="C29" s="2" t="s">
        <v>121</v>
      </c>
    </row>
    <row r="30" spans="1:3" ht="15">
      <c r="A30" s="2">
        <v>14</v>
      </c>
      <c r="B30" s="2">
        <v>137</v>
      </c>
      <c r="C30" s="2" t="s">
        <v>122</v>
      </c>
    </row>
    <row r="31" spans="1:3" ht="15">
      <c r="A31" s="2">
        <v>15</v>
      </c>
      <c r="B31" s="2">
        <v>164</v>
      </c>
      <c r="C31" s="2" t="s">
        <v>123</v>
      </c>
    </row>
    <row r="32" spans="1:3" ht="15">
      <c r="A32" s="2">
        <v>16</v>
      </c>
      <c r="B32" s="2">
        <v>167</v>
      </c>
      <c r="C32" s="2" t="s">
        <v>124</v>
      </c>
    </row>
    <row r="33" spans="1:3" ht="15">
      <c r="A33" s="2">
        <v>17</v>
      </c>
      <c r="B33" s="2">
        <v>171</v>
      </c>
      <c r="C33" s="2" t="s">
        <v>125</v>
      </c>
    </row>
    <row r="34" spans="1:3" ht="15">
      <c r="A34" s="2">
        <v>18</v>
      </c>
      <c r="B34" s="2">
        <v>172</v>
      </c>
      <c r="C34" s="2" t="s">
        <v>126</v>
      </c>
    </row>
    <row r="35" spans="1:3" ht="15">
      <c r="A35" s="2">
        <v>19</v>
      </c>
      <c r="B35" s="2">
        <v>176</v>
      </c>
      <c r="C35" s="2" t="s">
        <v>127</v>
      </c>
    </row>
    <row r="36" spans="1:3" ht="15">
      <c r="A36" s="2">
        <v>20</v>
      </c>
      <c r="B36" s="2">
        <v>178</v>
      </c>
      <c r="C36" s="2" t="s">
        <v>128</v>
      </c>
    </row>
    <row r="37" spans="1:3" ht="15">
      <c r="A37" s="2">
        <v>21</v>
      </c>
      <c r="B37" s="2">
        <v>179</v>
      </c>
      <c r="C37" s="2" t="s">
        <v>129</v>
      </c>
    </row>
    <row r="38" spans="1:3" ht="15">
      <c r="A38" s="2">
        <v>22</v>
      </c>
      <c r="B38" s="2">
        <v>182</v>
      </c>
      <c r="C38" s="2" t="s">
        <v>130</v>
      </c>
    </row>
    <row r="39" spans="1:3" ht="15">
      <c r="A39" s="2">
        <v>23</v>
      </c>
      <c r="B39" s="2">
        <v>185</v>
      </c>
      <c r="C39" s="2" t="s">
        <v>131</v>
      </c>
    </row>
    <row r="40" spans="1:3" ht="15">
      <c r="A40" s="2">
        <v>24</v>
      </c>
      <c r="B40" s="2">
        <v>190</v>
      </c>
      <c r="C40" s="2" t="s">
        <v>132</v>
      </c>
    </row>
    <row r="41" spans="1:3" ht="15">
      <c r="A41" s="2">
        <v>25</v>
      </c>
      <c r="B41" s="2">
        <v>198</v>
      </c>
      <c r="C41" s="2" t="s">
        <v>133</v>
      </c>
    </row>
    <row r="42" spans="1:3" ht="15">
      <c r="A42" s="2">
        <v>26</v>
      </c>
      <c r="B42" s="2">
        <v>204</v>
      </c>
      <c r="C42" s="2" t="s">
        <v>134</v>
      </c>
    </row>
    <row r="43" spans="1:3" ht="15">
      <c r="A43" s="2">
        <v>27</v>
      </c>
      <c r="B43" s="2">
        <v>210</v>
      </c>
      <c r="C43" s="2" t="s">
        <v>135</v>
      </c>
    </row>
    <row r="44" spans="1:3" ht="15">
      <c r="A44" s="2">
        <v>28</v>
      </c>
      <c r="B44" s="2">
        <v>215</v>
      </c>
      <c r="C44" s="2" t="s">
        <v>136</v>
      </c>
    </row>
    <row r="45" spans="1:3" ht="15">
      <c r="A45" s="2">
        <v>29</v>
      </c>
      <c r="B45" s="2">
        <v>220</v>
      </c>
      <c r="C45" s="2" t="s">
        <v>137</v>
      </c>
    </row>
    <row r="46" spans="1:3" ht="15">
      <c r="A46" s="2">
        <v>30</v>
      </c>
      <c r="B46" s="2">
        <v>226</v>
      </c>
      <c r="C46" s="2" t="s">
        <v>138</v>
      </c>
    </row>
    <row r="47" spans="1:3" ht="15">
      <c r="A47" s="2">
        <v>31</v>
      </c>
      <c r="B47" s="2">
        <v>227</v>
      </c>
      <c r="C47" s="2" t="s">
        <v>139</v>
      </c>
    </row>
    <row r="48" spans="1:3" ht="15">
      <c r="A48" s="2">
        <v>32</v>
      </c>
      <c r="B48" s="2">
        <v>233</v>
      </c>
      <c r="C48" s="2" t="s">
        <v>140</v>
      </c>
    </row>
    <row r="49" spans="1:3" ht="15">
      <c r="A49" s="2">
        <v>33</v>
      </c>
      <c r="B49" s="2">
        <v>246</v>
      </c>
      <c r="C49" s="2" t="s">
        <v>141</v>
      </c>
    </row>
    <row r="50" spans="1:3" ht="15">
      <c r="A50" s="2">
        <v>34</v>
      </c>
      <c r="B50" s="2">
        <v>258</v>
      </c>
      <c r="C50" s="2" t="s">
        <v>142</v>
      </c>
    </row>
    <row r="51" spans="1:3" ht="15">
      <c r="A51" s="2">
        <v>35</v>
      </c>
      <c r="B51" s="2">
        <v>263</v>
      </c>
      <c r="C51" s="2" t="s">
        <v>143</v>
      </c>
    </row>
    <row r="52" spans="1:3" ht="15">
      <c r="A52" s="2">
        <v>36</v>
      </c>
      <c r="B52" s="2">
        <v>272</v>
      </c>
      <c r="C52" s="2" t="s">
        <v>144</v>
      </c>
    </row>
    <row r="53" spans="1:3" ht="15">
      <c r="A53" s="2">
        <v>37</v>
      </c>
      <c r="B53" s="2">
        <v>274</v>
      </c>
      <c r="C53" s="2" t="s">
        <v>145</v>
      </c>
    </row>
    <row r="54" spans="1:3" ht="15">
      <c r="A54" s="2">
        <v>38</v>
      </c>
      <c r="B54" s="2">
        <v>281</v>
      </c>
      <c r="C54" s="2" t="s">
        <v>146</v>
      </c>
    </row>
    <row r="56" spans="1:5" ht="15">
      <c r="A56" s="16" t="s">
        <v>152</v>
      </c>
      <c r="E56" s="16" t="s">
        <v>153</v>
      </c>
    </row>
    <row r="58" spans="1:5" ht="15">
      <c r="A58" s="16" t="s">
        <v>154</v>
      </c>
      <c r="E58" s="16" t="s">
        <v>155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2015-03-30T12:16:02Z</cp:lastPrinted>
  <dcterms:created xsi:type="dcterms:W3CDTF">2015-03-18T13:39:38Z</dcterms:created>
  <dcterms:modified xsi:type="dcterms:W3CDTF">2015-03-31T05:40:46Z</dcterms:modified>
  <cp:category/>
  <cp:version/>
  <cp:contentType/>
  <cp:contentStatus/>
</cp:coreProperties>
</file>