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 activeTab="1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2" i="1"/>
  <c r="C54" s="1"/>
  <c r="E86"/>
  <c r="A81"/>
  <c r="E25"/>
  <c r="E26"/>
  <c r="C22"/>
  <c r="D26"/>
  <c r="F26"/>
  <c r="C26"/>
  <c r="E54"/>
  <c r="D54"/>
  <c r="F52"/>
  <c r="F54" s="1"/>
</calcChain>
</file>

<file path=xl/sharedStrings.xml><?xml version="1.0" encoding="utf-8"?>
<sst xmlns="http://schemas.openxmlformats.org/spreadsheetml/2006/main" count="198" uniqueCount="147">
  <si>
    <t>Отчет об исполнении управляющей организацией договора управления дома 
	№ 54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</si>
  <si>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</si>
  <si>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</si>
  <si>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</si>
  <si>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</si>
  <si>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</si>
  <si>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</si>
  <si>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</si>
  <si>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</si>
  <si>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</si>
  <si>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</si>
  <si>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</si>
  <si>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</si>
  <si>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</si>
  <si>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</si>
  <si>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</si>
  <si>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</si>
  <si>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</si>
  <si>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</si>
  <si>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</si>
  <si>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</si>
  <si>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</si>
  <si>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</si>
  <si>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</si>
  <si>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</si>
  <si>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</si>
  <si>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</si>
  <si>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</si>
  <si>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</si>
  <si>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</si>
  <si>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</si>
  <si>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</si>
  <si>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</si>
  <si>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</si>
  <si>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</si>
  <si>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</si>
  <si>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</si>
  <si>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</si>
  <si>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</si>
  <si>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</si>
  <si>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</si>
  <si>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</si>
  <si>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</si>
  <si>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</si>
  <si>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</si>
  <si>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</si>
  <si>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</si>
  <si>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</si>
  <si>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</si>
  <si>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</si>
  <si>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266 935</t>
  </si>
  <si>
    <t>68 135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</si>
  <si>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</si>
  <si>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</si>
  <si>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</si>
  <si>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</si>
  <si>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</si>
  <si>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</si>
  <si>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м2</t>
  </si>
  <si>
    <t>16 506</t>
  </si>
  <si>
    <t>тепловые узлы</t>
  </si>
  <si>
    <t>шт</t>
  </si>
  <si>
    <t>60 624</t>
  </si>
  <si>
    <t>77 130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</si>
  <si>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</si>
  <si>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</si>
  <si>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</si>
  <si>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</si>
  <si>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</si>
  <si>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</si>
  <si>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</si>
  <si>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</si>
  <si>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</si>
  <si>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</si>
  <si>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</si>
  <si>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</si>
  <si>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</si>
  <si>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</si>
  <si>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</si>
  <si>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</si>
  <si>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</si>
  <si>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</si>
  <si>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</si>
  <si>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</si>
  <si>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</si>
  <si>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</si>
  <si>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</si>
  <si>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</si>
  <si>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</si>
  <si>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</si>
  <si>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</si>
  <si>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</si>
  <si>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2-11 от 01/12/14</t>
  </si>
  <si>
    <t>01/11/2014-30/11/2014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</si>
  <si>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</si>
  <si>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</si>
  <si>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</si>
  <si>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</si>
  <si>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</si>
  <si>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</si>
  <si>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18 202</t>
  </si>
  <si>
    <t>194 272</t>
  </si>
  <si>
    <t>5 350</t>
  </si>
  <si>
    <t>9 094</t>
  </si>
  <si>
    <t>25 578</t>
  </si>
  <si>
    <t>13 084</t>
  </si>
  <si>
    <t>15 022</t>
  </si>
  <si>
    <t>11 002</t>
  </si>
  <si>
    <t>7 075</t>
  </si>
  <si>
    <t>8 048</t>
  </si>
  <si>
    <t>6 400</t>
  </si>
  <si>
    <t>43 445</t>
  </si>
  <si>
    <t>8 057</t>
  </si>
  <si>
    <t>45 427</t>
  </si>
  <si>
    <t>15 232</t>
  </si>
  <si>
    <t>34 238</t>
  </si>
  <si>
    <t>6 519</t>
  </si>
  <si>
    <t>33 677</t>
  </si>
  <si>
    <t>15 543</t>
  </si>
  <si>
    <t>34 205</t>
  </si>
  <si>
    <t>43 002</t>
  </si>
  <si>
    <t>16 895</t>
  </si>
  <si>
    <t>9 529</t>
  </si>
  <si>
    <t>30 694</t>
  </si>
  <si>
    <t>11 158</t>
  </si>
  <si>
    <t>37 144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</si>
  <si>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</si>
  <si>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</si>
  <si>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</si>
  <si>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</si>
  <si>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межпанел.швы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</si>
  <si>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</si>
  <si>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</si>
  <si>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</si>
  <si>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</si>
  <si>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</si>
  <si>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</si>
  <si>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</si>
  <si>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Выполненный ямочный ремонт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</si>
  <si>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</si>
  <si>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</si>
  <si>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</si>
  <si>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</si>
  <si>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>Ремонт скамеек и их покраска</t>
  </si>
  <si>
    <t>вывоз снега</t>
  </si>
  <si>
    <t xml:space="preserve">Ремонт и восстановление оборудования спортивных, хозяйственных, детских игровых площадок для отдыха, контейнерных площадок: </t>
  </si>
  <si>
    <t>Механизированная уборка</t>
  </si>
</sst>
</file>

<file path=xl/styles.xml><?xml version="1.0" encoding="utf-8"?>
<styleSheet xmlns="http://schemas.openxmlformats.org/spreadsheetml/2006/main">
  <numFmts count="2">
    <numFmt numFmtId="164" formatCode="#,##0.00_-"/>
    <numFmt numFmtId="165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65" fontId="0" fillId="0" borderId="1" xfId="0" applyNumberForma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wrapText="1"/>
    </xf>
    <xf numFmtId="165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5" fontId="0" fillId="0" borderId="0" xfId="0" applyNumberFormat="1" applyFill="1" applyBorder="1" applyAlignment="1" applyProtection="1">
      <alignment wrapText="1"/>
    </xf>
    <xf numFmtId="165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Ruler="0" topLeftCell="A34" zoomScaleNormal="100" workbookViewId="0">
      <selection activeCell="C53" sqref="C53"/>
    </sheetView>
  </sheetViews>
  <sheetFormatPr defaultRowHeight="15"/>
  <cols>
    <col min="1" max="1" width="8.7109375" customWidth="1"/>
    <col min="2" max="2" width="47.85546875" customWidth="1"/>
    <col min="3" max="3" width="17.7109375" customWidth="1"/>
    <col min="4" max="4" width="18.140625" customWidth="1"/>
    <col min="5" max="5" width="17.28515625" customWidth="1"/>
    <col min="6" max="6" width="17.85546875" customWidth="1"/>
    <col min="7" max="7" width="20" customWidth="1"/>
  </cols>
  <sheetData>
    <row r="1" spans="1:7" ht="147.75" customHeight="1">
      <c r="A1" s="30" t="s">
        <v>0</v>
      </c>
      <c r="B1" s="30"/>
      <c r="C1" s="30"/>
      <c r="D1" s="30"/>
      <c r="E1" s="30"/>
      <c r="F1" s="30"/>
      <c r="G1" s="1"/>
    </row>
    <row r="6" spans="1:7" ht="18.75">
      <c r="B6" s="5" t="s">
        <v>1</v>
      </c>
      <c r="C6" s="5">
        <v>1986</v>
      </c>
    </row>
    <row r="7" spans="1:7" ht="18.75">
      <c r="B7" s="5" t="s">
        <v>2</v>
      </c>
      <c r="C7" s="5">
        <v>11696.5</v>
      </c>
    </row>
    <row r="9" spans="1:7" ht="60" customHeight="1">
      <c r="A9" s="29" t="s">
        <v>3</v>
      </c>
      <c r="B9" s="29"/>
      <c r="C9" s="29"/>
      <c r="D9" s="29"/>
      <c r="E9" s="29"/>
      <c r="F9" s="29"/>
      <c r="G9" s="1"/>
    </row>
    <row r="11" spans="1:7" ht="72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/>
      <c r="D13" s="6"/>
      <c r="E13" s="6"/>
      <c r="F13" s="6"/>
    </row>
    <row r="14" spans="1:7" ht="45">
      <c r="A14" s="2" t="s">
        <v>12</v>
      </c>
      <c r="B14" s="3" t="s">
        <v>13</v>
      </c>
      <c r="C14" s="6">
        <v>135532.01629999999</v>
      </c>
      <c r="D14" s="6">
        <v>684512.67599999998</v>
      </c>
      <c r="E14" s="6">
        <v>671522.02049999998</v>
      </c>
      <c r="F14" s="6">
        <v>148522.67180000001</v>
      </c>
    </row>
    <row r="15" spans="1:7">
      <c r="A15" s="2" t="s">
        <v>14</v>
      </c>
      <c r="B15" s="3" t="s">
        <v>15</v>
      </c>
      <c r="C15" s="6">
        <v>40963.027499999997</v>
      </c>
      <c r="D15" s="6">
        <v>209864.72099999999</v>
      </c>
      <c r="E15" s="6">
        <v>205390.0036</v>
      </c>
      <c r="F15" s="6">
        <v>45437.744899999998</v>
      </c>
    </row>
    <row r="16" spans="1:7">
      <c r="A16" s="2" t="s">
        <v>16</v>
      </c>
      <c r="B16" s="3" t="s">
        <v>17</v>
      </c>
      <c r="C16" s="6">
        <v>57587.280599999998</v>
      </c>
      <c r="D16" s="6">
        <v>288738.495</v>
      </c>
      <c r="E16" s="6">
        <v>282831.47639999999</v>
      </c>
      <c r="F16" s="6">
        <v>63494.299200000001</v>
      </c>
    </row>
    <row r="17" spans="1:7" ht="30">
      <c r="A17" s="2" t="s">
        <v>18</v>
      </c>
      <c r="B17" s="3" t="s">
        <v>19</v>
      </c>
      <c r="C17" s="6">
        <v>30284.4928</v>
      </c>
      <c r="D17" s="6">
        <v>149290.93</v>
      </c>
      <c r="E17" s="6">
        <v>147235.21599999999</v>
      </c>
      <c r="F17" s="6">
        <v>32340.2068</v>
      </c>
    </row>
    <row r="18" spans="1:7" ht="30">
      <c r="A18" s="2" t="s">
        <v>20</v>
      </c>
      <c r="B18" s="3" t="s">
        <v>21</v>
      </c>
      <c r="C18" s="6">
        <v>6697.2154</v>
      </c>
      <c r="D18" s="6">
        <v>36618.53</v>
      </c>
      <c r="E18" s="6">
        <v>36065.324500000002</v>
      </c>
      <c r="F18" s="6">
        <v>7250.4209000000001</v>
      </c>
    </row>
    <row r="19" spans="1:7">
      <c r="A19" s="2" t="s">
        <v>22</v>
      </c>
      <c r="B19" s="3" t="s">
        <v>23</v>
      </c>
      <c r="C19" s="6">
        <v>59209.113100000002</v>
      </c>
      <c r="D19" s="6">
        <v>311274.522</v>
      </c>
      <c r="E19" s="6">
        <v>304665.06319999998</v>
      </c>
      <c r="F19" s="6">
        <v>65818.571899999995</v>
      </c>
    </row>
    <row r="20" spans="1:7">
      <c r="A20" s="2" t="s">
        <v>24</v>
      </c>
      <c r="B20" s="3" t="s">
        <v>25</v>
      </c>
      <c r="C20" s="6">
        <v>128661.11350000001</v>
      </c>
      <c r="D20" s="6">
        <v>643676.66599999997</v>
      </c>
      <c r="E20" s="6">
        <v>630470.56209999998</v>
      </c>
      <c r="F20" s="6">
        <v>141867.21739999999</v>
      </c>
    </row>
    <row r="21" spans="1:7">
      <c r="A21" s="2" t="s">
        <v>26</v>
      </c>
      <c r="B21" s="3" t="s">
        <v>27</v>
      </c>
      <c r="C21" s="6">
        <v>33914.510399999999</v>
      </c>
      <c r="D21" s="6">
        <v>283176.03700000001</v>
      </c>
      <c r="E21" s="6">
        <v>266935.08659999998</v>
      </c>
      <c r="F21" s="6">
        <v>50155.460800000001</v>
      </c>
    </row>
    <row r="22" spans="1:7">
      <c r="A22" s="2" t="s">
        <v>28</v>
      </c>
      <c r="B22" s="3" t="s">
        <v>29</v>
      </c>
      <c r="C22" s="6">
        <f>60895.7151-7916.69</f>
        <v>52979.025099999999</v>
      </c>
      <c r="D22" s="6">
        <v>260500.69</v>
      </c>
      <c r="E22" s="6">
        <v>259653.81</v>
      </c>
      <c r="F22" s="6">
        <v>53825.425499999998</v>
      </c>
    </row>
    <row r="23" spans="1:7">
      <c r="A23" s="2" t="s">
        <v>30</v>
      </c>
      <c r="B23" s="3" t="s">
        <v>31</v>
      </c>
      <c r="C23" s="6">
        <v>43671.635600000001</v>
      </c>
      <c r="D23" s="6">
        <v>211241.08799999999</v>
      </c>
      <c r="E23" s="6">
        <v>209526.27650000001</v>
      </c>
      <c r="F23" s="6">
        <v>45386.447099999998</v>
      </c>
    </row>
    <row r="24" spans="1:7" ht="30">
      <c r="A24" s="2" t="s">
        <v>32</v>
      </c>
      <c r="B24" s="3" t="s">
        <v>33</v>
      </c>
      <c r="C24" s="6">
        <v>129825.58900000001</v>
      </c>
      <c r="D24" s="6">
        <v>654014.05500000005</v>
      </c>
      <c r="E24" s="6">
        <v>641051.19880000001</v>
      </c>
      <c r="F24" s="6">
        <v>142788.44519999999</v>
      </c>
    </row>
    <row r="25" spans="1:7">
      <c r="A25" s="2" t="s">
        <v>34</v>
      </c>
      <c r="B25" s="3" t="s">
        <v>35</v>
      </c>
      <c r="C25" s="6">
        <v>0</v>
      </c>
      <c r="D25" s="6">
        <v>126895.67999999999</v>
      </c>
      <c r="E25" s="6">
        <f>106191.1212</f>
        <v>106191.12119999999</v>
      </c>
      <c r="F25" s="6">
        <v>20704.558799999999</v>
      </c>
    </row>
    <row r="26" spans="1:7">
      <c r="A26" s="3"/>
      <c r="B26" s="3" t="s">
        <v>36</v>
      </c>
      <c r="C26" s="6">
        <f>SUM(C15:C25)</f>
        <v>583793.00299999991</v>
      </c>
      <c r="D26" s="6">
        <f>SUM(D15:D25)</f>
        <v>3175291.4140000003</v>
      </c>
      <c r="E26" s="6">
        <f>SUM(E15:E25)</f>
        <v>3090015.1389000001</v>
      </c>
      <c r="F26" s="6">
        <f>SUM(F15:F25)</f>
        <v>669068.79849999992</v>
      </c>
    </row>
    <row r="27" spans="1:7">
      <c r="A27" s="3"/>
      <c r="B27" s="3" t="s">
        <v>37</v>
      </c>
      <c r="C27" s="7"/>
      <c r="D27" s="7"/>
      <c r="E27" s="6">
        <v>97.557626623936031</v>
      </c>
      <c r="F27" s="7"/>
    </row>
    <row r="30" spans="1:7" ht="60" customHeight="1">
      <c r="A30" s="29" t="s">
        <v>38</v>
      </c>
      <c r="B30" s="29"/>
      <c r="C30" s="29"/>
      <c r="D30" s="29"/>
      <c r="E30" s="29"/>
      <c r="F30" s="29"/>
      <c r="G30" s="1"/>
    </row>
    <row r="33" spans="1:7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6">
        <v>478760.61459999997</v>
      </c>
      <c r="D35" s="6">
        <v>3931959.5638000001</v>
      </c>
      <c r="E35" s="6">
        <v>3344730.7393999998</v>
      </c>
      <c r="F35" s="6">
        <v>818732.86899999995</v>
      </c>
    </row>
    <row r="36" spans="1:7">
      <c r="A36" s="2" t="s">
        <v>12</v>
      </c>
      <c r="B36" s="3" t="s">
        <v>40</v>
      </c>
      <c r="C36" s="6">
        <v>7792.9539999999997</v>
      </c>
      <c r="D36" s="6">
        <v>30289.4211</v>
      </c>
      <c r="E36" s="6">
        <v>30672.749299999999</v>
      </c>
      <c r="F36" s="6">
        <v>7409.6257999999998</v>
      </c>
    </row>
    <row r="37" spans="1:7">
      <c r="A37" s="2" t="s">
        <v>22</v>
      </c>
      <c r="B37" s="3" t="s">
        <v>41</v>
      </c>
      <c r="C37" s="6">
        <v>95591.130799999999</v>
      </c>
      <c r="D37" s="6">
        <v>1244984.7390999999</v>
      </c>
      <c r="E37" s="6">
        <v>1110699.4007000001</v>
      </c>
      <c r="F37" s="6">
        <v>229876.46919999999</v>
      </c>
    </row>
    <row r="38" spans="1:7">
      <c r="A38" s="2" t="s">
        <v>24</v>
      </c>
      <c r="B38" s="3" t="s">
        <v>42</v>
      </c>
      <c r="C38" s="6">
        <v>375376.52980000002</v>
      </c>
      <c r="D38" s="6">
        <v>2656685.4035999998</v>
      </c>
      <c r="E38" s="6">
        <v>2203358.5893999999</v>
      </c>
      <c r="F38" s="6">
        <v>581446.77399999998</v>
      </c>
    </row>
    <row r="39" spans="1:7">
      <c r="C39" s="8"/>
      <c r="D39" s="8"/>
      <c r="E39" s="8"/>
      <c r="F39" s="8"/>
    </row>
    <row r="40" spans="1:7">
      <c r="A40" s="3"/>
      <c r="B40" s="3" t="s">
        <v>36</v>
      </c>
      <c r="C40" s="6">
        <v>478760.61459999997</v>
      </c>
      <c r="D40" s="6">
        <v>3931959.5637999997</v>
      </c>
      <c r="E40" s="6">
        <v>3344730.7393999998</v>
      </c>
      <c r="F40" s="6">
        <v>818732.86899999995</v>
      </c>
    </row>
    <row r="41" spans="1:7">
      <c r="A41" s="3"/>
      <c r="B41" s="3" t="s">
        <v>37</v>
      </c>
      <c r="C41" s="7"/>
      <c r="D41" s="7"/>
      <c r="E41" s="6">
        <v>85.065237450395372</v>
      </c>
      <c r="F41" s="7"/>
    </row>
    <row r="42" spans="1:7">
      <c r="A42" s="9"/>
      <c r="B42" s="9"/>
      <c r="C42" s="10"/>
      <c r="D42" s="10"/>
      <c r="E42" s="11"/>
      <c r="F42" s="10"/>
    </row>
    <row r="43" spans="1:7">
      <c r="A43" s="9"/>
      <c r="B43" s="9"/>
      <c r="C43" s="10"/>
      <c r="D43" s="10"/>
      <c r="E43" s="11"/>
      <c r="F43" s="10"/>
    </row>
    <row r="44" spans="1:7">
      <c r="A44" s="9"/>
      <c r="B44" s="9"/>
      <c r="C44" s="10"/>
      <c r="D44" s="10"/>
      <c r="E44" s="11"/>
      <c r="F44" s="10"/>
    </row>
    <row r="45" spans="1:7">
      <c r="A45" s="9"/>
      <c r="B45" s="9"/>
      <c r="C45" s="10"/>
      <c r="D45" s="10"/>
      <c r="E45" s="11"/>
      <c r="F45" s="10"/>
    </row>
    <row r="46" spans="1:7">
      <c r="A46" s="9"/>
      <c r="B46" s="9"/>
      <c r="C46" s="10"/>
      <c r="D46" s="10"/>
      <c r="E46" s="11"/>
      <c r="F46" s="10"/>
    </row>
    <row r="48" spans="1:7" ht="60" customHeight="1">
      <c r="A48" s="29" t="s">
        <v>43</v>
      </c>
      <c r="B48" s="29"/>
      <c r="C48" s="29"/>
      <c r="D48" s="29"/>
      <c r="E48" s="29"/>
      <c r="F48" s="29"/>
      <c r="G48" s="1"/>
    </row>
    <row r="50" spans="1:6" ht="39.950000000000003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3" customFormat="1">
      <c r="A52" s="22">
        <v>1</v>
      </c>
      <c r="B52" s="22" t="s">
        <v>27</v>
      </c>
      <c r="C52" s="22">
        <f>-353804</f>
        <v>-353804</v>
      </c>
      <c r="D52" s="22" t="s">
        <v>50</v>
      </c>
      <c r="E52" s="22" t="s">
        <v>51</v>
      </c>
      <c r="F52" s="22">
        <f>C52+D52-E52</f>
        <v>-155004</v>
      </c>
    </row>
    <row r="53" spans="1:6" s="23" customFormat="1">
      <c r="A53" s="22">
        <v>2</v>
      </c>
      <c r="B53" s="22" t="s">
        <v>52</v>
      </c>
      <c r="C53" s="22">
        <v>0</v>
      </c>
      <c r="D53" s="22">
        <v>0</v>
      </c>
      <c r="E53" s="22"/>
      <c r="F53" s="22">
        <v>0</v>
      </c>
    </row>
    <row r="54" spans="1:6" s="20" customFormat="1">
      <c r="A54" s="19"/>
      <c r="B54" s="19" t="s">
        <v>53</v>
      </c>
      <c r="C54" s="19">
        <f>C52</f>
        <v>-353804</v>
      </c>
      <c r="D54" s="19" t="str">
        <f>D52</f>
        <v>266 935</v>
      </c>
      <c r="E54" s="19" t="str">
        <f>E52</f>
        <v>68 135</v>
      </c>
      <c r="F54" s="19">
        <f>F52</f>
        <v>-155004</v>
      </c>
    </row>
    <row r="56" spans="1:6" ht="60" customHeight="1">
      <c r="A56" s="29" t="s">
        <v>54</v>
      </c>
      <c r="B56" s="28"/>
      <c r="C56" s="28"/>
      <c r="D56" s="28"/>
      <c r="E56" s="28"/>
      <c r="F56" s="28"/>
    </row>
    <row r="58" spans="1:6" ht="39.950000000000003" customHeight="1">
      <c r="A58" s="2" t="s">
        <v>44</v>
      </c>
      <c r="B58" s="2" t="s">
        <v>45</v>
      </c>
      <c r="C58" s="2" t="s">
        <v>55</v>
      </c>
      <c r="D58" s="2" t="s">
        <v>56</v>
      </c>
      <c r="E58" s="2" t="s">
        <v>48</v>
      </c>
    </row>
    <row r="59" spans="1:6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6">
      <c r="A60" s="2">
        <v>1</v>
      </c>
      <c r="B60" s="3" t="s">
        <v>57</v>
      </c>
      <c r="C60" s="2"/>
      <c r="D60" s="4"/>
      <c r="E60" s="2" t="s">
        <v>51</v>
      </c>
    </row>
    <row r="61" spans="1:6" s="20" customFormat="1">
      <c r="A61" s="19"/>
      <c r="B61" s="19" t="s">
        <v>53</v>
      </c>
      <c r="C61" s="19"/>
      <c r="D61" s="19"/>
      <c r="E61" s="19" t="s">
        <v>51</v>
      </c>
    </row>
    <row r="63" spans="1:6" ht="60" customHeight="1">
      <c r="A63" s="27" t="s">
        <v>126</v>
      </c>
      <c r="B63" s="28"/>
      <c r="C63" s="28"/>
      <c r="D63" s="28"/>
      <c r="E63" s="28"/>
      <c r="F63" s="28"/>
    </row>
    <row r="65" spans="1:6" ht="39.950000000000003" customHeight="1">
      <c r="A65" s="2" t="s">
        <v>44</v>
      </c>
      <c r="B65" s="2" t="s">
        <v>45</v>
      </c>
      <c r="C65" s="2" t="s">
        <v>55</v>
      </c>
      <c r="D65" s="2" t="s">
        <v>56</v>
      </c>
      <c r="E65" s="2" t="s">
        <v>48</v>
      </c>
    </row>
    <row r="66" spans="1:6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6">
      <c r="A67" s="2">
        <v>1</v>
      </c>
      <c r="B67" s="15" t="s">
        <v>130</v>
      </c>
      <c r="C67" s="2" t="s">
        <v>58</v>
      </c>
      <c r="D67" s="2">
        <v>36</v>
      </c>
      <c r="E67" s="2" t="s">
        <v>59</v>
      </c>
    </row>
    <row r="68" spans="1:6">
      <c r="A68" s="2">
        <v>2</v>
      </c>
      <c r="B68" s="3" t="s">
        <v>60</v>
      </c>
      <c r="C68" s="2" t="s">
        <v>61</v>
      </c>
      <c r="D68" s="2">
        <v>6</v>
      </c>
      <c r="E68" s="2" t="s">
        <v>62</v>
      </c>
    </row>
    <row r="69" spans="1:6">
      <c r="A69" s="2"/>
      <c r="B69" s="2" t="s">
        <v>53</v>
      </c>
      <c r="C69" s="2"/>
      <c r="D69" s="2"/>
      <c r="E69" s="2" t="s">
        <v>63</v>
      </c>
    </row>
    <row r="70" spans="1:6" ht="21">
      <c r="A70" s="13" t="s">
        <v>128</v>
      </c>
      <c r="B70" s="14" t="s">
        <v>129</v>
      </c>
      <c r="C70" s="12"/>
      <c r="D70" s="12"/>
      <c r="E70" s="12"/>
    </row>
    <row r="72" spans="1:6" ht="60" customHeight="1">
      <c r="A72" s="27" t="s">
        <v>127</v>
      </c>
      <c r="B72" s="28"/>
      <c r="C72" s="28"/>
      <c r="D72" s="28"/>
      <c r="E72" s="28"/>
      <c r="F72" s="28"/>
    </row>
    <row r="74" spans="1:6" ht="39.950000000000003" customHeight="1">
      <c r="A74" s="2" t="s">
        <v>44</v>
      </c>
      <c r="B74" s="2" t="s">
        <v>45</v>
      </c>
      <c r="C74" s="2" t="s">
        <v>55</v>
      </c>
      <c r="D74" s="2" t="s">
        <v>56</v>
      </c>
      <c r="E74" s="2" t="s">
        <v>48</v>
      </c>
    </row>
    <row r="75" spans="1:6">
      <c r="A75" s="2">
        <v>1</v>
      </c>
      <c r="B75" s="2">
        <v>2</v>
      </c>
      <c r="C75" s="2">
        <v>3</v>
      </c>
      <c r="D75" s="2">
        <v>4</v>
      </c>
      <c r="E75" s="17">
        <v>5</v>
      </c>
    </row>
    <row r="76" spans="1:6">
      <c r="A76" s="2"/>
      <c r="B76" s="21" t="s">
        <v>144</v>
      </c>
      <c r="C76" s="2"/>
      <c r="D76" s="25"/>
      <c r="E76" s="26"/>
    </row>
    <row r="77" spans="1:6">
      <c r="A77" s="2">
        <v>1</v>
      </c>
      <c r="B77" s="3" t="s">
        <v>146</v>
      </c>
      <c r="C77" s="2" t="s">
        <v>135</v>
      </c>
      <c r="D77" s="25">
        <v>4</v>
      </c>
      <c r="E77" s="26"/>
    </row>
    <row r="78" spans="1:6">
      <c r="A78" s="2">
        <v>2</v>
      </c>
      <c r="B78" s="3" t="s">
        <v>136</v>
      </c>
      <c r="C78" s="2" t="s">
        <v>137</v>
      </c>
      <c r="D78" s="25">
        <v>108</v>
      </c>
      <c r="E78" s="26">
        <v>27084</v>
      </c>
    </row>
    <row r="79" spans="1:6">
      <c r="A79" s="2"/>
      <c r="B79" s="3"/>
      <c r="C79" s="2"/>
      <c r="D79" s="2"/>
      <c r="E79" s="18"/>
    </row>
    <row r="80" spans="1:6">
      <c r="A80" s="2">
        <v>1</v>
      </c>
      <c r="B80" s="3" t="s">
        <v>138</v>
      </c>
      <c r="C80" s="2" t="s">
        <v>58</v>
      </c>
      <c r="D80" s="2">
        <v>10</v>
      </c>
      <c r="E80" s="2"/>
    </row>
    <row r="81" spans="1:7" ht="45">
      <c r="A81" s="2">
        <f>A80+1</f>
        <v>2</v>
      </c>
      <c r="B81" s="24" t="s">
        <v>145</v>
      </c>
      <c r="C81" s="2" t="s">
        <v>61</v>
      </c>
      <c r="D81" s="2"/>
      <c r="E81" s="2"/>
    </row>
    <row r="82" spans="1:7">
      <c r="A82" s="2">
        <v>3</v>
      </c>
      <c r="B82" s="3" t="s">
        <v>139</v>
      </c>
      <c r="C82" s="2" t="s">
        <v>137</v>
      </c>
      <c r="D82" s="2">
        <v>1.3</v>
      </c>
      <c r="E82" s="2"/>
    </row>
    <row r="83" spans="1:7">
      <c r="A83" s="2">
        <v>4</v>
      </c>
      <c r="B83" s="3" t="s">
        <v>143</v>
      </c>
      <c r="C83" s="2" t="s">
        <v>61</v>
      </c>
      <c r="D83" s="2">
        <v>2</v>
      </c>
      <c r="E83" s="2"/>
    </row>
    <row r="84" spans="1:7">
      <c r="A84" s="2">
        <v>5</v>
      </c>
      <c r="B84" s="3" t="s">
        <v>140</v>
      </c>
      <c r="C84" s="2" t="s">
        <v>61</v>
      </c>
      <c r="D84" s="2">
        <v>9</v>
      </c>
      <c r="E84" s="2"/>
    </row>
    <row r="85" spans="1:7" ht="30">
      <c r="A85" s="2">
        <v>6</v>
      </c>
      <c r="B85" s="3" t="s">
        <v>141</v>
      </c>
      <c r="C85" s="2" t="s">
        <v>142</v>
      </c>
      <c r="D85" s="2">
        <v>411</v>
      </c>
      <c r="E85" s="2"/>
    </row>
    <row r="86" spans="1:7">
      <c r="A86" s="2"/>
      <c r="B86" s="2" t="s">
        <v>53</v>
      </c>
      <c r="C86" s="2"/>
      <c r="D86" s="2"/>
      <c r="E86" s="2">
        <f>E78</f>
        <v>27084</v>
      </c>
    </row>
    <row r="87" spans="1:7" ht="21">
      <c r="A87" s="13" t="s">
        <v>128</v>
      </c>
      <c r="B87" s="14" t="s">
        <v>129</v>
      </c>
    </row>
    <row r="88" spans="1:7" ht="21">
      <c r="A88" s="13"/>
      <c r="B88" s="14"/>
    </row>
    <row r="89" spans="1:7" ht="21">
      <c r="A89" s="13"/>
      <c r="B89" s="14"/>
    </row>
    <row r="90" spans="1:7" ht="21">
      <c r="A90" s="13"/>
      <c r="B90" s="14"/>
    </row>
    <row r="91" spans="1:7" ht="21">
      <c r="A91" s="13"/>
      <c r="B91" s="14"/>
    </row>
    <row r="92" spans="1:7" ht="21">
      <c r="A92" s="13"/>
      <c r="B92" s="14"/>
    </row>
    <row r="93" spans="1:7" ht="21">
      <c r="A93" s="13"/>
      <c r="B93" s="14"/>
    </row>
    <row r="94" spans="1:7" ht="21">
      <c r="A94" s="13"/>
      <c r="B94" s="14"/>
    </row>
    <row r="96" spans="1:7" ht="60" customHeight="1">
      <c r="A96" s="29" t="s">
        <v>64</v>
      </c>
      <c r="B96" s="29"/>
      <c r="C96" s="29"/>
      <c r="D96" s="29"/>
      <c r="E96" s="29"/>
      <c r="F96" s="29"/>
      <c r="G96" s="1"/>
    </row>
    <row r="98" spans="1:6" ht="39.950000000000003" customHeight="1">
      <c r="A98" s="2" t="s">
        <v>4</v>
      </c>
      <c r="B98" s="2" t="s">
        <v>65</v>
      </c>
      <c r="C98" s="2" t="s">
        <v>66</v>
      </c>
    </row>
    <row r="99" spans="1:6">
      <c r="A99" s="2">
        <v>1</v>
      </c>
      <c r="B99" s="2">
        <v>2</v>
      </c>
      <c r="C99" s="2">
        <v>3</v>
      </c>
    </row>
    <row r="100" spans="1:6" ht="30">
      <c r="A100" s="2">
        <v>1</v>
      </c>
      <c r="B100" s="3" t="s">
        <v>67</v>
      </c>
      <c r="C100" s="2">
        <v>223</v>
      </c>
    </row>
    <row r="101" spans="1:6">
      <c r="A101" s="2" t="s">
        <v>68</v>
      </c>
      <c r="B101" s="3" t="s">
        <v>69</v>
      </c>
      <c r="C101" s="2">
        <v>8</v>
      </c>
    </row>
    <row r="102" spans="1:6">
      <c r="A102" s="2" t="s">
        <v>70</v>
      </c>
      <c r="B102" s="3" t="s">
        <v>71</v>
      </c>
      <c r="C102" s="2">
        <v>215</v>
      </c>
    </row>
    <row r="103" spans="1:6">
      <c r="A103" s="2">
        <v>2</v>
      </c>
      <c r="B103" s="3" t="s">
        <v>72</v>
      </c>
      <c r="C103" s="2">
        <v>18</v>
      </c>
    </row>
    <row r="104" spans="1:6">
      <c r="A104" s="2">
        <v>3</v>
      </c>
      <c r="B104" s="3" t="s">
        <v>73</v>
      </c>
      <c r="C104" s="2">
        <v>3</v>
      </c>
    </row>
    <row r="107" spans="1:6" ht="60" customHeight="1">
      <c r="A107" s="29" t="s">
        <v>74</v>
      </c>
      <c r="B107" s="28"/>
      <c r="C107" s="28"/>
      <c r="D107" s="28"/>
    </row>
    <row r="109" spans="1:6" ht="58.5" customHeight="1">
      <c r="A109" s="2" t="s">
        <v>44</v>
      </c>
      <c r="B109" s="2" t="s">
        <v>75</v>
      </c>
      <c r="C109" s="2" t="s">
        <v>76</v>
      </c>
      <c r="D109" s="2" t="s">
        <v>77</v>
      </c>
    </row>
    <row r="110" spans="1:6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9" t="s">
        <v>78</v>
      </c>
      <c r="B112" s="28"/>
      <c r="C112" s="28"/>
      <c r="D112" s="28"/>
      <c r="E112" s="28"/>
      <c r="F112" s="28"/>
    </row>
    <row r="114" spans="1:6" ht="39.950000000000003" customHeight="1">
      <c r="A114" s="2" t="s">
        <v>44</v>
      </c>
      <c r="B114" s="2" t="s">
        <v>45</v>
      </c>
      <c r="C114" s="2" t="s">
        <v>55</v>
      </c>
      <c r="D114" s="2" t="s">
        <v>56</v>
      </c>
      <c r="E114" s="2" t="s">
        <v>48</v>
      </c>
    </row>
    <row r="115" spans="1:6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9" t="s">
        <v>79</v>
      </c>
      <c r="B120" s="28"/>
      <c r="C120" s="28"/>
      <c r="D120" s="28"/>
      <c r="E120" s="28"/>
      <c r="F120" s="28"/>
    </row>
    <row r="122" spans="1:6" ht="39.950000000000003" customHeight="1">
      <c r="A122" s="2" t="s">
        <v>44</v>
      </c>
      <c r="B122" s="2" t="s">
        <v>45</v>
      </c>
      <c r="C122" s="2" t="s">
        <v>55</v>
      </c>
      <c r="D122" s="2" t="s">
        <v>56</v>
      </c>
      <c r="E122" s="2" t="s">
        <v>48</v>
      </c>
    </row>
    <row r="123" spans="1:6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2:F72"/>
    <mergeCell ref="A107:D107"/>
    <mergeCell ref="A112:F112"/>
    <mergeCell ref="A120:F120"/>
    <mergeCell ref="A1:F1"/>
    <mergeCell ref="A9:F9"/>
    <mergeCell ref="A30:F30"/>
    <mergeCell ref="A48:F48"/>
    <mergeCell ref="A96:F96"/>
    <mergeCell ref="A56:F56"/>
    <mergeCell ref="A63:F6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4"/>
  <sheetViews>
    <sheetView tabSelected="1" showRuler="0" zoomScaleNormal="100" workbookViewId="0">
      <selection activeCell="F7" sqref="F7"/>
    </sheetView>
  </sheetViews>
  <sheetFormatPr defaultRowHeight="15"/>
  <cols>
    <col min="1" max="1" width="5" customWidth="1"/>
    <col min="2" max="3" width="10" customWidth="1"/>
    <col min="4" max="6" width="15" customWidth="1"/>
    <col min="7" max="7" width="11.85546875" customWidth="1"/>
    <col min="8" max="8" width="10.140625" customWidth="1"/>
    <col min="9" max="9" width="20.140625" customWidth="1"/>
    <col min="10" max="10" width="15" customWidth="1"/>
  </cols>
  <sheetData>
    <row r="3" spans="1:10" ht="60" customHeight="1">
      <c r="A3" s="29" t="s">
        <v>80</v>
      </c>
      <c r="B3" s="29"/>
      <c r="C3" s="29"/>
      <c r="D3" s="29"/>
      <c r="E3" s="29"/>
      <c r="F3" s="29"/>
      <c r="G3" s="29"/>
      <c r="H3" s="29"/>
      <c r="I3" s="29"/>
      <c r="J3" s="1"/>
    </row>
    <row r="5" spans="1:10" ht="90">
      <c r="A5" s="2" t="s">
        <v>81</v>
      </c>
      <c r="B5" s="2" t="s">
        <v>82</v>
      </c>
      <c r="C5" s="2" t="s">
        <v>83</v>
      </c>
      <c r="D5" s="2" t="s">
        <v>84</v>
      </c>
      <c r="E5" s="2" t="s">
        <v>85</v>
      </c>
      <c r="F5" s="2" t="s">
        <v>86</v>
      </c>
      <c r="G5" s="2" t="s">
        <v>87</v>
      </c>
      <c r="H5" s="2" t="s">
        <v>88</v>
      </c>
      <c r="I5" s="2" t="s">
        <v>89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90</v>
      </c>
      <c r="C7" s="2" t="s">
        <v>91</v>
      </c>
      <c r="D7" s="2" t="s">
        <v>92</v>
      </c>
      <c r="E7" s="2" t="s">
        <v>93</v>
      </c>
      <c r="F7" s="6">
        <v>1</v>
      </c>
      <c r="G7" s="2" t="s">
        <v>94</v>
      </c>
      <c r="H7" s="2" t="s">
        <v>95</v>
      </c>
      <c r="I7" s="2" t="s">
        <v>96</v>
      </c>
    </row>
    <row r="11" spans="1:10" ht="60" customHeight="1">
      <c r="A11" s="29" t="s">
        <v>97</v>
      </c>
      <c r="B11" s="28"/>
      <c r="C11" s="28"/>
      <c r="D11" s="28"/>
      <c r="E11" s="28"/>
    </row>
    <row r="13" spans="1:10" ht="39.950000000000003" customHeight="1">
      <c r="A13" s="2" t="s">
        <v>81</v>
      </c>
      <c r="B13" s="2" t="s">
        <v>98</v>
      </c>
      <c r="C13" s="2" t="s">
        <v>99</v>
      </c>
    </row>
    <row r="14" spans="1:10">
      <c r="A14" s="2">
        <v>1</v>
      </c>
      <c r="B14" s="2">
        <v>2</v>
      </c>
      <c r="C14" s="2">
        <v>3</v>
      </c>
    </row>
    <row r="15" spans="1:10">
      <c r="A15" s="2">
        <v>1</v>
      </c>
      <c r="B15" s="2">
        <v>4</v>
      </c>
      <c r="C15" s="2" t="s">
        <v>100</v>
      </c>
    </row>
    <row r="16" spans="1:10">
      <c r="A16" s="2">
        <v>2</v>
      </c>
      <c r="B16" s="2">
        <v>33</v>
      </c>
      <c r="C16" s="2" t="s">
        <v>101</v>
      </c>
    </row>
    <row r="17" spans="1:3">
      <c r="A17" s="2">
        <v>3</v>
      </c>
      <c r="B17" s="2">
        <v>35</v>
      </c>
      <c r="C17" s="2" t="s">
        <v>102</v>
      </c>
    </row>
    <row r="18" spans="1:3">
      <c r="A18" s="2">
        <v>4</v>
      </c>
      <c r="B18" s="2">
        <v>40</v>
      </c>
      <c r="C18" s="2" t="s">
        <v>103</v>
      </c>
    </row>
    <row r="19" spans="1:3">
      <c r="A19" s="2">
        <v>5</v>
      </c>
      <c r="B19" s="2">
        <v>63</v>
      </c>
      <c r="C19" s="2" t="s">
        <v>104</v>
      </c>
    </row>
    <row r="20" spans="1:3">
      <c r="A20" s="2">
        <v>6</v>
      </c>
      <c r="B20" s="2">
        <v>68</v>
      </c>
      <c r="C20" s="2" t="s">
        <v>105</v>
      </c>
    </row>
    <row r="21" spans="1:3">
      <c r="A21" s="2">
        <v>7</v>
      </c>
      <c r="B21" s="2">
        <v>69</v>
      </c>
      <c r="C21" s="2" t="s">
        <v>106</v>
      </c>
    </row>
    <row r="22" spans="1:3">
      <c r="A22" s="2">
        <v>8</v>
      </c>
      <c r="B22" s="2">
        <v>86</v>
      </c>
      <c r="C22" s="2" t="s">
        <v>107</v>
      </c>
    </row>
    <row r="23" spans="1:3">
      <c r="A23" s="2">
        <v>9</v>
      </c>
      <c r="B23" s="2">
        <v>89</v>
      </c>
      <c r="C23" s="2" t="s">
        <v>108</v>
      </c>
    </row>
    <row r="24" spans="1:3">
      <c r="A24" s="2">
        <v>10</v>
      </c>
      <c r="B24" s="2">
        <v>94</v>
      </c>
      <c r="C24" s="2" t="s">
        <v>109</v>
      </c>
    </row>
    <row r="25" spans="1:3">
      <c r="A25" s="2">
        <v>11</v>
      </c>
      <c r="B25" s="2">
        <v>95</v>
      </c>
      <c r="C25" s="2" t="s">
        <v>110</v>
      </c>
    </row>
    <row r="26" spans="1:3">
      <c r="A26" s="2">
        <v>12</v>
      </c>
      <c r="B26" s="2">
        <v>97</v>
      </c>
      <c r="C26" s="2" t="s">
        <v>111</v>
      </c>
    </row>
    <row r="27" spans="1:3">
      <c r="A27" s="2">
        <v>13</v>
      </c>
      <c r="B27" s="2">
        <v>99</v>
      </c>
      <c r="C27" s="2" t="s">
        <v>112</v>
      </c>
    </row>
    <row r="28" spans="1:3">
      <c r="A28" s="2">
        <v>14</v>
      </c>
      <c r="B28" s="2">
        <v>103</v>
      </c>
      <c r="C28" s="2" t="s">
        <v>113</v>
      </c>
    </row>
    <row r="29" spans="1:3">
      <c r="A29" s="2">
        <v>15</v>
      </c>
      <c r="B29" s="2">
        <v>114</v>
      </c>
      <c r="C29" s="2" t="s">
        <v>114</v>
      </c>
    </row>
    <row r="30" spans="1:3">
      <c r="A30" s="2">
        <v>16</v>
      </c>
      <c r="B30" s="2">
        <v>116</v>
      </c>
      <c r="C30" s="2" t="s">
        <v>115</v>
      </c>
    </row>
    <row r="31" spans="1:3">
      <c r="A31" s="2">
        <v>17</v>
      </c>
      <c r="B31" s="2">
        <v>122</v>
      </c>
      <c r="C31" s="2" t="s">
        <v>116</v>
      </c>
    </row>
    <row r="32" spans="1:3">
      <c r="A32" s="2">
        <v>18</v>
      </c>
      <c r="B32" s="2">
        <v>136</v>
      </c>
      <c r="C32" s="2" t="s">
        <v>117</v>
      </c>
    </row>
    <row r="33" spans="1:5">
      <c r="A33" s="2">
        <v>19</v>
      </c>
      <c r="B33" s="2">
        <v>138</v>
      </c>
      <c r="C33" s="2" t="s">
        <v>118</v>
      </c>
    </row>
    <row r="34" spans="1:5">
      <c r="A34" s="2">
        <v>20</v>
      </c>
      <c r="B34" s="2">
        <v>139</v>
      </c>
      <c r="C34" s="2" t="s">
        <v>119</v>
      </c>
    </row>
    <row r="35" spans="1:5">
      <c r="A35" s="2">
        <v>21</v>
      </c>
      <c r="B35" s="2">
        <v>142</v>
      </c>
      <c r="C35" s="2" t="s">
        <v>120</v>
      </c>
    </row>
    <row r="36" spans="1:5">
      <c r="A36" s="2">
        <v>22</v>
      </c>
      <c r="B36" s="2">
        <v>152</v>
      </c>
      <c r="C36" s="2" t="s">
        <v>121</v>
      </c>
    </row>
    <row r="37" spans="1:5">
      <c r="A37" s="2">
        <v>23</v>
      </c>
      <c r="B37" s="2">
        <v>153</v>
      </c>
      <c r="C37" s="2" t="s">
        <v>122</v>
      </c>
    </row>
    <row r="38" spans="1:5">
      <c r="A38" s="2">
        <v>24</v>
      </c>
      <c r="B38" s="2">
        <v>155</v>
      </c>
      <c r="C38" s="2" t="s">
        <v>123</v>
      </c>
    </row>
    <row r="39" spans="1:5">
      <c r="A39" s="2">
        <v>25</v>
      </c>
      <c r="B39" s="2">
        <v>185</v>
      </c>
      <c r="C39" s="2" t="s">
        <v>124</v>
      </c>
    </row>
    <row r="40" spans="1:5">
      <c r="A40" s="2">
        <v>26</v>
      </c>
      <c r="B40" s="2">
        <v>210</v>
      </c>
      <c r="C40" s="2" t="s">
        <v>125</v>
      </c>
    </row>
    <row r="42" spans="1:5">
      <c r="A42" s="16" t="s">
        <v>131</v>
      </c>
      <c r="E42" s="16" t="s">
        <v>132</v>
      </c>
    </row>
    <row r="44" spans="1:5">
      <c r="A44" s="16" t="s">
        <v>133</v>
      </c>
      <c r="E44" s="16" t="s">
        <v>134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ageMargins left="0.7" right="0.7" top="0.75" bottom="0.75" header="0.3" footer="0.3"/>
  <pageSetup paperSize="9" scale="77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2015-11-25T04:29:19Z</cp:lastPrinted>
  <dcterms:created xsi:type="dcterms:W3CDTF">2015-03-18T13:10:56Z</dcterms:created>
  <dcterms:modified xsi:type="dcterms:W3CDTF">2015-11-25T04:29:20Z</dcterms:modified>
</cp:coreProperties>
</file>