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8" i="5"/>
  <c r="C14"/>
  <c r="C13"/>
  <c r="C12"/>
  <c r="C11"/>
  <c r="C9"/>
  <c r="C8"/>
  <c r="C17"/>
  <c r="C16"/>
  <c r="C20"/>
  <c r="C7" l="1"/>
  <c r="C19" s="1"/>
</calcChain>
</file>

<file path=xl/sharedStrings.xml><?xml version="1.0" encoding="utf-8"?>
<sst xmlns="http://schemas.openxmlformats.org/spreadsheetml/2006/main" count="23" uniqueCount="23">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</sst>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6">
          <cell r="O146">
            <v>7765.5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2" sqref="B22"/>
    </sheetView>
  </sheetViews>
  <sheetFormatPr defaultRowHeight="15.75"/>
  <cols>
    <col min="1" max="1" width="5.42578125" style="9" customWidth="1"/>
    <col min="2" max="2" width="67.42578125" style="8" customWidth="1"/>
    <col min="3" max="4" width="17.7109375" style="8" customWidth="1"/>
    <col min="5" max="16384" width="9.140625" style="8"/>
  </cols>
  <sheetData>
    <row r="1" spans="1:3">
      <c r="A1" s="32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392313.06000000006</v>
      </c>
    </row>
    <row r="8" spans="1:3">
      <c r="A8" s="7" t="s">
        <v>3</v>
      </c>
      <c r="B8" s="23" t="s">
        <v>4</v>
      </c>
      <c r="C8" s="25">
        <f>1.21*6*C20+1.09*6*C20</f>
        <v>107163.90000000001</v>
      </c>
    </row>
    <row r="9" spans="1:3">
      <c r="A9" s="7" t="s">
        <v>5</v>
      </c>
      <c r="B9" s="23" t="s">
        <v>6</v>
      </c>
      <c r="C9" s="25">
        <f>1.85*6*C20+1.66*6*C20</f>
        <v>163541.43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4" t="s">
        <v>14</v>
      </c>
      <c r="C11" s="33">
        <f>0.48*6*C20+0.42*6*C20</f>
        <v>41933.699999999997</v>
      </c>
    </row>
    <row r="12" spans="1:3" ht="18" customHeight="1">
      <c r="A12" s="7" t="s">
        <v>13</v>
      </c>
      <c r="B12" s="23" t="s">
        <v>21</v>
      </c>
      <c r="C12" s="25">
        <f>0.9*6*C20+0.81*6*C20</f>
        <v>79674.03</v>
      </c>
    </row>
    <row r="13" spans="1:3">
      <c r="A13" s="5">
        <v>2</v>
      </c>
      <c r="B13" s="22" t="s">
        <v>7</v>
      </c>
      <c r="C13" s="11">
        <f>1.95*6*C20+(1.62+0.06+0.07)*6*C20</f>
        <v>172394.1</v>
      </c>
    </row>
    <row r="14" spans="1:3">
      <c r="A14" s="5">
        <v>3</v>
      </c>
      <c r="B14" s="22" t="s">
        <v>8</v>
      </c>
      <c r="C14" s="11">
        <f>4.35*6*C20+(2.47+1.37+0.07)*6*C20</f>
        <v>384858.18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131392.25999999998</v>
      </c>
    </row>
    <row r="17" spans="1:4">
      <c r="A17" s="5">
        <v>6</v>
      </c>
      <c r="B17" s="21" t="s">
        <v>10</v>
      </c>
      <c r="C17" s="6">
        <f>4.32*12*C20</f>
        <v>402563.52</v>
      </c>
    </row>
    <row r="18" spans="1:4">
      <c r="A18" s="5">
        <v>7</v>
      </c>
      <c r="B18" s="22" t="s">
        <v>16</v>
      </c>
      <c r="C18" s="24">
        <f>1.8*6*C20+1.62*6*C20</f>
        <v>159348.06</v>
      </c>
    </row>
    <row r="19" spans="1:4">
      <c r="A19" s="29">
        <v>8</v>
      </c>
      <c r="B19" s="21" t="s">
        <v>11</v>
      </c>
      <c r="C19" s="6">
        <f>C7+C13+C14+C16+C17+C18</f>
        <v>1642869.1800000002</v>
      </c>
    </row>
    <row r="20" spans="1:4">
      <c r="A20" s="29">
        <v>9</v>
      </c>
      <c r="B20" s="30" t="s">
        <v>20</v>
      </c>
      <c r="C20" s="20">
        <f>[1]Лист1!$O$146</f>
        <v>7765.5</v>
      </c>
      <c r="D20" s="15"/>
    </row>
    <row r="22" spans="1:4">
      <c r="A22" s="31"/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2012-07-03T09:10:02Z</dcterms:modified>
</cp:coreProperties>
</file>