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definedNames>
    <definedName name="_xlnm.Print_Area" localSheetId="0">отчет!$A$1:$I$95</definedName>
  </definedNames>
  <calcPr calcId="145621"/>
</workbook>
</file>

<file path=xl/calcChain.xml><?xml version="1.0" encoding="utf-8"?>
<calcChain xmlns="http://schemas.openxmlformats.org/spreadsheetml/2006/main">
  <c r="C49" i="1" l="1"/>
  <c r="C55" i="1" l="1"/>
  <c r="D49" i="1"/>
  <c r="E49" i="1"/>
  <c r="F48" i="1"/>
  <c r="F47" i="1"/>
  <c r="E47" i="1"/>
  <c r="D47" i="1"/>
  <c r="E42" i="1"/>
  <c r="E36" i="1"/>
  <c r="F49" i="1" l="1"/>
</calcChain>
</file>

<file path=xl/sharedStrings.xml><?xml version="1.0" encoding="utf-8"?>
<sst xmlns="http://schemas.openxmlformats.org/spreadsheetml/2006/main" count="185" uniqueCount="104">
  <si>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</si>
  <si>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</si>
  <si>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</si>
  <si>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</si>
  <si>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</si>
  <si>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</si>
  <si>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</si>
  <si>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</si>
  <si>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</si>
  <si>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</si>
  <si>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</si>
  <si>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</si>
  <si>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</si>
  <si>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</si>
  <si>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</si>
  <si>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</si>
  <si>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</si>
  <si>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</si>
  <si>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</si>
  <si>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</si>
  <si>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</si>
  <si>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Дополнительные доходы</t>
  </si>
  <si>
    <t>Ед.изм.</t>
  </si>
  <si>
    <t>Объем</t>
  </si>
  <si>
    <t>Стоимость, руб.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</si>
  <si>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</si>
  <si>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</si>
  <si>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</si>
  <si>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</si>
  <si>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</si>
  <si>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</si>
  <si>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</si>
  <si>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</si>
  <si>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</si>
  <si>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</si>
  <si>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</si>
  <si>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</si>
  <si>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</si>
  <si>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</si>
  <si>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</si>
  <si>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</si>
  <si>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</si>
  <si>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</si>
  <si>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</si>
  <si>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</si>
  <si>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</si>
  <si>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</si>
  <si>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</si>
  <si>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Итого</t>
  </si>
  <si>
    <t>Наименование</t>
  </si>
  <si>
    <t>Общая площадь МКД, м.кв.</t>
  </si>
  <si>
    <t>1. Доходы по содержанию и ремонту общего имущества жилого дома</t>
  </si>
  <si>
    <t>Год ввода</t>
  </si>
  <si>
    <t>* раздел отражается в отчете при наличии  договоров на пользование общим имуществом МКД и выполнении работ в отчетном периоде</t>
  </si>
  <si>
    <t>6. Отчет о количестве обращений собственников, аварийных заявок, проверок контролирующих органов</t>
  </si>
  <si>
    <t>7. Сведения о случаях привлечения к административной ответственности</t>
  </si>
  <si>
    <t xml:space="preserve">5. Расчет остатка денежных средств по текущему ремонту и дополнительным доходам </t>
  </si>
  <si>
    <t>2. Дополнительные доходы, в т.ч.</t>
  </si>
  <si>
    <t>3. Расходы на текущий ремонт, в т.ч.</t>
  </si>
  <si>
    <t>Наименование расходов</t>
  </si>
  <si>
    <t>4. Прочие расходы из остатка денежных средств по текущему ремонту, в т.ч.</t>
  </si>
  <si>
    <t>8. Сведения о перерасчетах за жилищные и комунальные услуги</t>
  </si>
  <si>
    <t>отчет об исполнении управляющей организацией договора управления многоквартирным домом</t>
  </si>
  <si>
    <t>ул.А. Логунова д.4 за 2022 год</t>
  </si>
  <si>
    <t>Задолженность 
на 01.01.2022 г.,
руб.</t>
  </si>
  <si>
    <t>Задолженность
на 01.01.2023 г.,
руб.</t>
  </si>
  <si>
    <t>выборочный ремонт межпанельных швов 68,2 п.м.</t>
  </si>
  <si>
    <t>п.м.</t>
  </si>
  <si>
    <t>работы по устройству отмостки с водоотводящим желобом (с решеткой) на придомовой территории МКД со стороны нежилого помещения.</t>
  </si>
  <si>
    <t>усл.ед.</t>
  </si>
  <si>
    <t>НДС исчисленный с суммы начислений по текущему ремонту в связи с отсутствием выполненных работ, а также с невозможностью применения льготы для освобождения от НДС (пп. 30, п.3 ст. 149 НК РФ)</t>
  </si>
  <si>
    <t>Сальдо на 01.01.2022</t>
  </si>
  <si>
    <t>Сальдо на 01.01.2023</t>
  </si>
  <si>
    <t>145-180</t>
  </si>
  <si>
    <t>лифт</t>
  </si>
  <si>
    <t>Акт № 1-03 от 01.03.2022</t>
  </si>
  <si>
    <t>февраль 2022</t>
  </si>
  <si>
    <t>часы</t>
  </si>
  <si>
    <t>ООО "НИКО"</t>
  </si>
  <si>
    <t>кв, не оснащ. ИПУ ГВС</t>
  </si>
  <si>
    <t>ГВС</t>
  </si>
  <si>
    <t>реестр №2 отключений ГВС за июнь 2022г.</t>
  </si>
  <si>
    <t>17.06.2022, 09-32 - 30.06.2022, 24-00</t>
  </si>
  <si>
    <t>АО "УСТЭК"</t>
  </si>
  <si>
    <t>реестр №3 отключений ГВС за июль 2022г.</t>
  </si>
  <si>
    <t>01.07.2022, 00-00 - 31.07.2022, 24-00</t>
  </si>
  <si>
    <t>реестр №4 отключений ГВС за август 2022г.</t>
  </si>
  <si>
    <t>01.08.2022, 00-00 - 25.08.2022, 24-00</t>
  </si>
  <si>
    <t>реестр №5 отключений ГВС за август 2022г.</t>
  </si>
  <si>
    <t>26.08.2022, 00-00 - 03.09.2022, 11-15</t>
  </si>
  <si>
    <t>9. Сведения о должниках на 01.01.2023 г. (свыше 15000 руб)</t>
  </si>
  <si>
    <t>15</t>
  </si>
  <si>
    <t>53</t>
  </si>
  <si>
    <t>87</t>
  </si>
  <si>
    <t>88</t>
  </si>
  <si>
    <t>121</t>
  </si>
  <si>
    <t>131</t>
  </si>
  <si>
    <t>147</t>
  </si>
  <si>
    <t>152</t>
  </si>
  <si>
    <t>165</t>
  </si>
  <si>
    <t xml:space="preserve">   -</t>
  </si>
  <si>
    <t>Израсходовано средств, руб</t>
  </si>
  <si>
    <t>Поступило средств,
руб.</t>
  </si>
  <si>
    <t>По договорам за пользование имуществом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</si>
</sst>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5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85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0" xfId="0" applyFont="1" applyFill="1" applyProtection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wrapText="1"/>
    </xf>
    <xf numFmtId="0" fontId="1" fillId="0" borderId="0" xfId="0" applyFont="1" applyFill="1" applyProtection="1"/>
    <xf numFmtId="0" fontId="3" fillId="0" borderId="1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Protection="1"/>
    <xf numFmtId="0" fontId="1" fillId="0" borderId="3" xfId="0" applyFont="1" applyFill="1" applyBorder="1" applyAlignment="1" applyProtection="1">
      <alignment horizontal="center"/>
    </xf>
    <xf numFmtId="0" fontId="1" fillId="0" borderId="3" xfId="0" applyFont="1" applyFill="1" applyBorder="1" applyProtection="1"/>
    <xf numFmtId="0" fontId="1" fillId="0" borderId="5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8" fillId="0" borderId="8" xfId="0" applyNumberFormat="1" applyFont="1" applyBorder="1" applyAlignment="1" applyProtection="1">
      <alignment horizontal="center" vertical="center"/>
    </xf>
    <xf numFmtId="0" fontId="2" fillId="0" borderId="0" xfId="0" applyFont="1"/>
    <xf numFmtId="49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5" fillId="0" borderId="7" xfId="0" applyFont="1" applyFill="1" applyBorder="1" applyProtection="1"/>
    <xf numFmtId="0" fontId="1" fillId="0" borderId="7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7" xfId="0" applyFont="1" applyFill="1" applyBorder="1" applyProtection="1"/>
    <xf numFmtId="0" fontId="9" fillId="0" borderId="7" xfId="0" applyFont="1" applyFill="1" applyBorder="1" applyProtection="1"/>
    <xf numFmtId="0" fontId="10" fillId="0" borderId="0" xfId="0" applyFont="1" applyFill="1" applyAlignment="1" applyProtection="1"/>
    <xf numFmtId="0" fontId="10" fillId="0" borderId="0" xfId="0" applyFont="1" applyFill="1" applyProtection="1"/>
    <xf numFmtId="0" fontId="5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/>
    </xf>
    <xf numFmtId="0" fontId="6" fillId="0" borderId="7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Protection="1"/>
    <xf numFmtId="0" fontId="1" fillId="0" borderId="3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7" fillId="0" borderId="7" xfId="0" applyFont="1" applyBorder="1" applyAlignment="1">
      <alignment horizontal="center" vertical="center" shrinkToFit="1"/>
    </xf>
    <xf numFmtId="0" fontId="4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showRuler="0" topLeftCell="A43" zoomScaleNormal="100" workbookViewId="0">
      <selection activeCell="F32" sqref="F32"/>
    </sheetView>
  </sheetViews>
  <sheetFormatPr defaultColWidth="9.140625" defaultRowHeight="15" x14ac:dyDescent="0.25"/>
  <cols>
    <col min="1" max="1" width="7.28515625" style="7" customWidth="1"/>
    <col min="2" max="2" width="48.7109375" style="7" customWidth="1"/>
    <col min="3" max="5" width="17.28515625" style="7" customWidth="1"/>
    <col min="6" max="6" width="20.42578125" style="7" customWidth="1"/>
    <col min="7" max="16384" width="9.140625" style="7"/>
  </cols>
  <sheetData>
    <row r="1" spans="1:6" ht="15.75" x14ac:dyDescent="0.25">
      <c r="E1" s="71"/>
      <c r="F1" s="71"/>
    </row>
    <row r="2" spans="1:6" ht="15.75" x14ac:dyDescent="0.25">
      <c r="E2" s="72"/>
      <c r="F2" s="72"/>
    </row>
    <row r="3" spans="1:6" x14ac:dyDescent="0.25">
      <c r="E3" s="65"/>
      <c r="F3" s="65"/>
    </row>
    <row r="4" spans="1:6" ht="20.25" customHeight="1" x14ac:dyDescent="0.25">
      <c r="A4" s="74" t="s">
        <v>62</v>
      </c>
      <c r="B4" s="73"/>
      <c r="C4" s="73"/>
      <c r="D4" s="73"/>
      <c r="E4" s="73"/>
      <c r="F4" s="73"/>
    </row>
    <row r="5" spans="1:6" ht="23.25" x14ac:dyDescent="0.25">
      <c r="A5" s="83" t="s">
        <v>63</v>
      </c>
      <c r="B5" s="83"/>
      <c r="C5" s="83"/>
      <c r="D5" s="83"/>
      <c r="E5" s="83"/>
      <c r="F5" s="83"/>
    </row>
    <row r="6" spans="1:6" ht="6.75" customHeight="1" x14ac:dyDescent="0.25"/>
    <row r="7" spans="1:6" x14ac:dyDescent="0.25">
      <c r="A7" s="7" t="s">
        <v>52</v>
      </c>
      <c r="C7" s="76">
        <v>1984</v>
      </c>
    </row>
    <row r="8" spans="1:6" x14ac:dyDescent="0.25">
      <c r="A8" s="7" t="s">
        <v>50</v>
      </c>
      <c r="C8" s="76">
        <v>9793.7999999999993</v>
      </c>
    </row>
    <row r="10" spans="1:6" ht="15" customHeight="1" x14ac:dyDescent="0.25">
      <c r="A10" s="82" t="s">
        <v>51</v>
      </c>
      <c r="B10" s="82"/>
      <c r="C10" s="82"/>
      <c r="D10" s="82"/>
      <c r="E10" s="82"/>
      <c r="F10" s="82"/>
    </row>
    <row r="11" spans="1:6" ht="52.5" customHeight="1" x14ac:dyDescent="0.25">
      <c r="A11" s="31" t="s">
        <v>0</v>
      </c>
      <c r="B11" s="31" t="s">
        <v>1</v>
      </c>
      <c r="C11" s="31" t="s">
        <v>64</v>
      </c>
      <c r="D11" s="31" t="s">
        <v>2</v>
      </c>
      <c r="E11" s="31" t="s">
        <v>3</v>
      </c>
      <c r="F11" s="31" t="s">
        <v>65</v>
      </c>
    </row>
    <row r="12" spans="1:6" s="27" customFormat="1" ht="12" x14ac:dyDescent="0.2">
      <c r="A12" s="59">
        <v>1</v>
      </c>
      <c r="B12" s="59">
        <v>2</v>
      </c>
      <c r="C12" s="59">
        <v>3</v>
      </c>
      <c r="D12" s="59">
        <v>4</v>
      </c>
      <c r="E12" s="59">
        <v>5</v>
      </c>
      <c r="F12" s="59">
        <v>6</v>
      </c>
    </row>
    <row r="13" spans="1:6" s="5" customFormat="1" x14ac:dyDescent="0.25">
      <c r="A13" s="1" t="s">
        <v>4</v>
      </c>
      <c r="B13" s="2" t="s">
        <v>5</v>
      </c>
      <c r="C13" s="3"/>
      <c r="D13" s="3"/>
      <c r="E13" s="4"/>
      <c r="F13" s="3"/>
    </row>
    <row r="14" spans="1:6" ht="30.75" customHeight="1" x14ac:dyDescent="0.25">
      <c r="A14" s="28">
        <v>1</v>
      </c>
      <c r="B14" s="6" t="s">
        <v>6</v>
      </c>
      <c r="C14" s="42">
        <v>178612</v>
      </c>
      <c r="D14" s="42">
        <v>950466</v>
      </c>
      <c r="E14" s="42">
        <v>931975</v>
      </c>
      <c r="F14" s="42">
        <v>197104</v>
      </c>
    </row>
    <row r="15" spans="1:6" x14ac:dyDescent="0.25">
      <c r="A15" s="28">
        <v>2</v>
      </c>
      <c r="B15" s="24" t="s">
        <v>7</v>
      </c>
      <c r="C15" s="42">
        <v>59195</v>
      </c>
      <c r="D15" s="42">
        <v>356203</v>
      </c>
      <c r="E15" s="42">
        <v>346066</v>
      </c>
      <c r="F15" s="42">
        <v>69331</v>
      </c>
    </row>
    <row r="16" spans="1:6" x14ac:dyDescent="0.25">
      <c r="A16" s="28">
        <v>3</v>
      </c>
      <c r="B16" s="24" t="s">
        <v>8</v>
      </c>
      <c r="C16" s="42">
        <v>141742</v>
      </c>
      <c r="D16" s="42">
        <v>738150</v>
      </c>
      <c r="E16" s="42">
        <v>727009</v>
      </c>
      <c r="F16" s="42">
        <v>152883</v>
      </c>
    </row>
    <row r="17" spans="1:7" x14ac:dyDescent="0.25">
      <c r="A17" s="28">
        <v>4</v>
      </c>
      <c r="B17" s="24" t="s">
        <v>9</v>
      </c>
      <c r="C17" s="42">
        <v>53039</v>
      </c>
      <c r="D17" s="42">
        <v>264466</v>
      </c>
      <c r="E17" s="42">
        <v>261154</v>
      </c>
      <c r="F17" s="42">
        <v>56350</v>
      </c>
    </row>
    <row r="18" spans="1:7" x14ac:dyDescent="0.25">
      <c r="A18" s="28">
        <v>5</v>
      </c>
      <c r="B18" s="24" t="s">
        <v>10</v>
      </c>
      <c r="C18" s="42">
        <v>81006</v>
      </c>
      <c r="D18" s="42">
        <v>423143</v>
      </c>
      <c r="E18" s="42">
        <v>416458</v>
      </c>
      <c r="F18" s="42">
        <v>87692</v>
      </c>
    </row>
    <row r="19" spans="1:7" ht="28.15" customHeight="1" x14ac:dyDescent="0.25">
      <c r="A19" s="28">
        <v>6</v>
      </c>
      <c r="B19" s="6" t="s">
        <v>11</v>
      </c>
      <c r="C19" s="42">
        <v>116004</v>
      </c>
      <c r="D19" s="42">
        <v>582680</v>
      </c>
      <c r="E19" s="42">
        <v>576448</v>
      </c>
      <c r="F19" s="42">
        <v>122235</v>
      </c>
    </row>
    <row r="20" spans="1:7" s="10" customFormat="1" ht="30" x14ac:dyDescent="0.25">
      <c r="A20" s="8" t="s">
        <v>12</v>
      </c>
      <c r="B20" s="9" t="s">
        <v>13</v>
      </c>
      <c r="C20" s="3"/>
      <c r="D20" s="3"/>
      <c r="E20" s="3"/>
      <c r="F20" s="3"/>
      <c r="G20" s="7"/>
    </row>
    <row r="21" spans="1:7" x14ac:dyDescent="0.25">
      <c r="A21" s="28" t="s">
        <v>14</v>
      </c>
      <c r="B21" s="24" t="s">
        <v>15</v>
      </c>
      <c r="C21" s="42">
        <v>6057</v>
      </c>
      <c r="D21" s="42">
        <v>33887</v>
      </c>
      <c r="E21" s="42">
        <v>33514</v>
      </c>
      <c r="F21" s="42">
        <v>6430</v>
      </c>
    </row>
    <row r="22" spans="1:7" ht="23.45" customHeight="1" x14ac:dyDescent="0.25">
      <c r="A22" s="28" t="s">
        <v>16</v>
      </c>
      <c r="B22" s="11" t="s">
        <v>17</v>
      </c>
      <c r="C22" s="42">
        <v>17576</v>
      </c>
      <c r="D22" s="42">
        <v>95294</v>
      </c>
      <c r="E22" s="42">
        <v>93075</v>
      </c>
      <c r="F22" s="42">
        <v>19795</v>
      </c>
    </row>
    <row r="23" spans="1:7" ht="15" customHeight="1" x14ac:dyDescent="0.25"/>
    <row r="24" spans="1:7" ht="15" customHeight="1" x14ac:dyDescent="0.25">
      <c r="A24" s="84" t="s">
        <v>57</v>
      </c>
      <c r="B24" s="84"/>
      <c r="C24" s="84"/>
      <c r="D24" s="84"/>
      <c r="E24" s="84"/>
      <c r="F24" s="84"/>
    </row>
    <row r="25" spans="1:7" ht="52.15" customHeight="1" x14ac:dyDescent="0.25">
      <c r="A25" s="37" t="s">
        <v>18</v>
      </c>
      <c r="B25" s="38" t="s">
        <v>1</v>
      </c>
      <c r="C25" s="38" t="s">
        <v>102</v>
      </c>
      <c r="D25" s="48"/>
      <c r="E25" s="48"/>
      <c r="F25" s="48"/>
    </row>
    <row r="26" spans="1:7" ht="15" customHeight="1" x14ac:dyDescent="0.25">
      <c r="A26" s="60">
        <v>1</v>
      </c>
      <c r="B26" s="62">
        <v>2</v>
      </c>
      <c r="C26" s="61">
        <v>3</v>
      </c>
      <c r="D26" s="77"/>
      <c r="E26" s="77"/>
      <c r="F26" s="77"/>
    </row>
    <row r="27" spans="1:7" ht="14.45" customHeight="1" x14ac:dyDescent="0.25">
      <c r="A27" s="37">
        <v>1</v>
      </c>
      <c r="B27" s="80" t="s">
        <v>103</v>
      </c>
      <c r="C27" s="26">
        <v>30369</v>
      </c>
      <c r="D27" s="48"/>
      <c r="E27" s="48"/>
      <c r="F27" s="48"/>
    </row>
    <row r="28" spans="1:7" ht="15" customHeight="1" x14ac:dyDescent="0.35">
      <c r="A28" s="78"/>
      <c r="B28" s="79" t="s">
        <v>48</v>
      </c>
      <c r="C28" s="17">
        <v>30369</v>
      </c>
      <c r="D28" s="69"/>
      <c r="E28" s="67"/>
      <c r="F28" s="67"/>
    </row>
    <row r="29" spans="1:7" x14ac:dyDescent="0.25">
      <c r="A29" s="70" t="s">
        <v>53</v>
      </c>
      <c r="B29" s="68"/>
      <c r="C29" s="67"/>
      <c r="D29" s="69"/>
      <c r="E29" s="67"/>
      <c r="F29" s="67"/>
    </row>
    <row r="31" spans="1:7" ht="15" customHeight="1" x14ac:dyDescent="0.25">
      <c r="A31" s="84" t="s">
        <v>58</v>
      </c>
      <c r="B31" s="84"/>
      <c r="C31" s="84"/>
      <c r="D31" s="84"/>
      <c r="E31" s="84"/>
      <c r="F31" s="84"/>
    </row>
    <row r="32" spans="1:7" ht="25.15" customHeight="1" x14ac:dyDescent="0.25">
      <c r="A32" s="31" t="s">
        <v>18</v>
      </c>
      <c r="B32" s="37" t="s">
        <v>19</v>
      </c>
      <c r="C32" s="38" t="s">
        <v>22</v>
      </c>
      <c r="D32" s="38" t="s">
        <v>23</v>
      </c>
      <c r="E32" s="39" t="s">
        <v>24</v>
      </c>
      <c r="F32" s="14"/>
    </row>
    <row r="33" spans="1:6" s="27" customFormat="1" ht="12" x14ac:dyDescent="0.2">
      <c r="A33" s="59">
        <v>1</v>
      </c>
      <c r="B33" s="60">
        <v>2</v>
      </c>
      <c r="C33" s="61">
        <v>3</v>
      </c>
      <c r="D33" s="62">
        <v>4</v>
      </c>
      <c r="E33" s="63">
        <v>5</v>
      </c>
      <c r="F33" s="64"/>
    </row>
    <row r="34" spans="1:6" ht="30" x14ac:dyDescent="0.25">
      <c r="A34" s="31">
        <v>1</v>
      </c>
      <c r="B34" s="15" t="s">
        <v>66</v>
      </c>
      <c r="C34" s="46" t="s">
        <v>67</v>
      </c>
      <c r="D34" s="38">
        <v>68.2</v>
      </c>
      <c r="E34" s="39">
        <v>52855</v>
      </c>
      <c r="F34" s="14"/>
    </row>
    <row r="35" spans="1:6" ht="60" x14ac:dyDescent="0.25">
      <c r="A35" s="31">
        <v>2</v>
      </c>
      <c r="B35" s="15" t="s">
        <v>68</v>
      </c>
      <c r="C35" s="46" t="s">
        <v>69</v>
      </c>
      <c r="D35" s="38">
        <v>1</v>
      </c>
      <c r="E35" s="39">
        <v>41343</v>
      </c>
      <c r="F35" s="14"/>
    </row>
    <row r="36" spans="1:6" ht="15" customHeight="1" x14ac:dyDescent="0.35">
      <c r="A36" s="16"/>
      <c r="B36" s="55" t="s">
        <v>48</v>
      </c>
      <c r="C36" s="17"/>
      <c r="D36" s="18"/>
      <c r="E36" s="19">
        <f>SUM(E34:E35)</f>
        <v>94198</v>
      </c>
      <c r="F36" s="20"/>
    </row>
    <row r="37" spans="1:6" ht="15" customHeight="1" x14ac:dyDescent="0.35">
      <c r="A37" s="66"/>
      <c r="B37" s="68"/>
      <c r="C37" s="67"/>
      <c r="D37" s="69"/>
      <c r="E37" s="67"/>
      <c r="F37" s="67"/>
    </row>
    <row r="38" spans="1:6" ht="15" customHeight="1" x14ac:dyDescent="0.25">
      <c r="A38" s="84" t="s">
        <v>60</v>
      </c>
      <c r="B38" s="84"/>
      <c r="C38" s="84"/>
      <c r="D38" s="84"/>
      <c r="E38" s="84"/>
      <c r="F38" s="84"/>
    </row>
    <row r="39" spans="1:6" ht="15" customHeight="1" x14ac:dyDescent="0.25">
      <c r="A39" s="31" t="s">
        <v>18</v>
      </c>
      <c r="B39" s="37" t="s">
        <v>59</v>
      </c>
      <c r="C39" s="38" t="s">
        <v>22</v>
      </c>
      <c r="D39" s="38" t="s">
        <v>23</v>
      </c>
      <c r="E39" s="39" t="s">
        <v>24</v>
      </c>
      <c r="F39" s="14"/>
    </row>
    <row r="40" spans="1:6" ht="15" customHeight="1" x14ac:dyDescent="0.25">
      <c r="A40" s="59">
        <v>1</v>
      </c>
      <c r="B40" s="60">
        <v>2</v>
      </c>
      <c r="C40" s="61">
        <v>3</v>
      </c>
      <c r="D40" s="62">
        <v>4</v>
      </c>
      <c r="E40" s="63">
        <v>5</v>
      </c>
      <c r="F40" s="64"/>
    </row>
    <row r="41" spans="1:6" ht="64.900000000000006" customHeight="1" x14ac:dyDescent="0.25">
      <c r="A41" s="31">
        <v>1</v>
      </c>
      <c r="B41" s="15" t="s">
        <v>70</v>
      </c>
      <c r="C41" s="38" t="s">
        <v>100</v>
      </c>
      <c r="D41" s="38" t="s">
        <v>100</v>
      </c>
      <c r="E41" s="39">
        <v>231905</v>
      </c>
      <c r="F41" s="14"/>
    </row>
    <row r="42" spans="1:6" ht="15" customHeight="1" x14ac:dyDescent="0.35">
      <c r="A42" s="16"/>
      <c r="B42" s="55" t="s">
        <v>48</v>
      </c>
      <c r="C42" s="17"/>
      <c r="D42" s="18"/>
      <c r="E42" s="19">
        <f>SUM(E41)</f>
        <v>231905</v>
      </c>
      <c r="F42" s="20"/>
    </row>
    <row r="43" spans="1:6" ht="15" customHeight="1" x14ac:dyDescent="0.35">
      <c r="A43" s="21"/>
      <c r="B43" s="22"/>
      <c r="C43" s="40"/>
      <c r="D43" s="40"/>
      <c r="E43" s="23"/>
    </row>
    <row r="44" spans="1:6" ht="15" customHeight="1" x14ac:dyDescent="0.25">
      <c r="A44" s="81" t="s">
        <v>56</v>
      </c>
      <c r="B44" s="81"/>
      <c r="C44" s="81"/>
      <c r="D44" s="81"/>
      <c r="E44" s="81"/>
      <c r="F44" s="81"/>
    </row>
    <row r="45" spans="1:6" ht="42.6" customHeight="1" x14ac:dyDescent="0.25">
      <c r="A45" s="31" t="s">
        <v>18</v>
      </c>
      <c r="B45" s="31" t="s">
        <v>49</v>
      </c>
      <c r="C45" s="31" t="s">
        <v>71</v>
      </c>
      <c r="D45" s="31" t="s">
        <v>20</v>
      </c>
      <c r="E45" s="31" t="s">
        <v>101</v>
      </c>
      <c r="F45" s="31" t="s">
        <v>72</v>
      </c>
    </row>
    <row r="46" spans="1:6" ht="15" customHeight="1" x14ac:dyDescent="0.25">
      <c r="A46" s="59">
        <v>1</v>
      </c>
      <c r="B46" s="59">
        <v>2</v>
      </c>
      <c r="C46" s="59">
        <v>3</v>
      </c>
      <c r="D46" s="59">
        <v>4</v>
      </c>
      <c r="E46" s="59">
        <v>5</v>
      </c>
      <c r="F46" s="59">
        <v>6</v>
      </c>
    </row>
    <row r="47" spans="1:6" ht="15" customHeight="1" x14ac:dyDescent="0.25">
      <c r="A47" s="32">
        <v>1</v>
      </c>
      <c r="B47" s="12" t="s">
        <v>9</v>
      </c>
      <c r="C47" s="32">
        <v>1224477</v>
      </c>
      <c r="D47" s="42">
        <f>E17</f>
        <v>261154</v>
      </c>
      <c r="E47" s="33">
        <f>E36+E42</f>
        <v>326103</v>
      </c>
      <c r="F47" s="33">
        <f>C47+D47-E47</f>
        <v>1159528</v>
      </c>
    </row>
    <row r="48" spans="1:6" ht="15" customHeight="1" x14ac:dyDescent="0.25">
      <c r="A48" s="26">
        <v>2</v>
      </c>
      <c r="B48" s="13" t="s">
        <v>21</v>
      </c>
      <c r="C48" s="26">
        <v>28960</v>
      </c>
      <c r="D48" s="26">
        <v>30369</v>
      </c>
      <c r="E48" s="26">
        <v>0</v>
      </c>
      <c r="F48" s="34">
        <f>C48+D48-E48</f>
        <v>59329</v>
      </c>
    </row>
    <row r="49" spans="1:6" ht="15" customHeight="1" x14ac:dyDescent="0.25">
      <c r="A49" s="52"/>
      <c r="B49" s="53" t="s">
        <v>48</v>
      </c>
      <c r="C49" s="54">
        <f>SUM(C47:C48)</f>
        <v>1253437</v>
      </c>
      <c r="D49" s="54">
        <f t="shared" ref="D49:F49" si="0">SUM(D47:D48)</f>
        <v>291523</v>
      </c>
      <c r="E49" s="54">
        <f t="shared" si="0"/>
        <v>326103</v>
      </c>
      <c r="F49" s="54">
        <f t="shared" si="0"/>
        <v>1218857</v>
      </c>
    </row>
    <row r="50" spans="1:6" ht="15" customHeight="1" x14ac:dyDescent="0.25">
      <c r="A50" s="35"/>
      <c r="B50" s="29"/>
      <c r="C50" s="35"/>
      <c r="D50" s="35"/>
      <c r="E50" s="35"/>
      <c r="F50" s="36"/>
    </row>
    <row r="51" spans="1:6" ht="15" customHeight="1" x14ac:dyDescent="0.35">
      <c r="A51" s="66"/>
      <c r="B51" s="68"/>
      <c r="C51" s="67"/>
      <c r="D51" s="69"/>
      <c r="E51" s="67"/>
      <c r="F51" s="67"/>
    </row>
    <row r="52" spans="1:6" ht="18.75" customHeight="1" x14ac:dyDescent="0.25">
      <c r="A52" s="84" t="s">
        <v>54</v>
      </c>
      <c r="B52" s="84"/>
      <c r="C52" s="84"/>
      <c r="D52" s="84"/>
      <c r="E52" s="84"/>
      <c r="F52" s="84"/>
    </row>
    <row r="53" spans="1:6" ht="30" x14ac:dyDescent="0.25">
      <c r="A53" s="31" t="s">
        <v>0</v>
      </c>
      <c r="B53" s="31" t="s">
        <v>25</v>
      </c>
      <c r="C53" s="31" t="s">
        <v>26</v>
      </c>
    </row>
    <row r="54" spans="1:6" s="27" customFormat="1" ht="12" x14ac:dyDescent="0.2">
      <c r="A54" s="59">
        <v>1</v>
      </c>
      <c r="B54" s="59">
        <v>2</v>
      </c>
      <c r="C54" s="59">
        <v>3</v>
      </c>
    </row>
    <row r="55" spans="1:6" ht="30" x14ac:dyDescent="0.25">
      <c r="A55" s="31">
        <v>1</v>
      </c>
      <c r="B55" s="24" t="s">
        <v>27</v>
      </c>
      <c r="C55" s="31">
        <f>C56+C57+C58+C59</f>
        <v>341</v>
      </c>
    </row>
    <row r="56" spans="1:6" x14ac:dyDescent="0.25">
      <c r="A56" s="31" t="s">
        <v>28</v>
      </c>
      <c r="B56" s="24" t="s">
        <v>29</v>
      </c>
      <c r="C56" s="31">
        <v>17</v>
      </c>
    </row>
    <row r="57" spans="1:6" x14ac:dyDescent="0.25">
      <c r="A57" s="31" t="s">
        <v>30</v>
      </c>
      <c r="B57" s="24" t="s">
        <v>31</v>
      </c>
      <c r="C57" s="31">
        <v>306</v>
      </c>
    </row>
    <row r="58" spans="1:6" x14ac:dyDescent="0.25">
      <c r="A58" s="31">
        <v>2</v>
      </c>
      <c r="B58" s="24" t="s">
        <v>32</v>
      </c>
      <c r="C58" s="31">
        <v>15</v>
      </c>
    </row>
    <row r="59" spans="1:6" x14ac:dyDescent="0.25">
      <c r="A59" s="31">
        <v>3</v>
      </c>
      <c r="B59" s="6" t="s">
        <v>33</v>
      </c>
      <c r="C59" s="31">
        <v>3</v>
      </c>
    </row>
    <row r="60" spans="1:6" x14ac:dyDescent="0.25">
      <c r="A60" s="41"/>
      <c r="B60" s="25"/>
      <c r="C60" s="41"/>
    </row>
    <row r="62" spans="1:6" ht="18.75" customHeight="1" x14ac:dyDescent="0.25">
      <c r="A62" s="84" t="s">
        <v>55</v>
      </c>
      <c r="B62" s="84"/>
      <c r="C62" s="84"/>
      <c r="D62" s="84"/>
      <c r="E62" s="84"/>
      <c r="F62" s="84"/>
    </row>
    <row r="63" spans="1:6" ht="45" x14ac:dyDescent="0.25">
      <c r="A63" s="31" t="s">
        <v>18</v>
      </c>
      <c r="B63" s="31" t="s">
        <v>34</v>
      </c>
      <c r="C63" s="31" t="s">
        <v>35</v>
      </c>
      <c r="D63" s="31" t="s">
        <v>36</v>
      </c>
    </row>
    <row r="64" spans="1:6" s="27" customFormat="1" ht="12" x14ac:dyDescent="0.2">
      <c r="A64" s="57">
        <v>1</v>
      </c>
      <c r="B64" s="57">
        <v>2</v>
      </c>
      <c r="C64" s="57">
        <v>3</v>
      </c>
      <c r="D64" s="57">
        <v>4</v>
      </c>
    </row>
    <row r="65" spans="1:9" x14ac:dyDescent="0.25">
      <c r="A65" s="38">
        <v>1</v>
      </c>
      <c r="B65" s="38"/>
      <c r="C65" s="38"/>
      <c r="D65" s="38"/>
    </row>
    <row r="66" spans="1:9" x14ac:dyDescent="0.25">
      <c r="A66" s="41"/>
      <c r="B66" s="41"/>
      <c r="C66" s="41"/>
      <c r="D66" s="41"/>
    </row>
    <row r="67" spans="1:9" x14ac:dyDescent="0.25">
      <c r="A67" s="48"/>
      <c r="B67" s="48"/>
      <c r="C67" s="48"/>
      <c r="D67" s="48"/>
    </row>
    <row r="68" spans="1:9" ht="18.75" x14ac:dyDescent="0.25">
      <c r="A68" s="81" t="s">
        <v>61</v>
      </c>
      <c r="B68" s="81"/>
      <c r="C68" s="81"/>
      <c r="D68" s="81"/>
      <c r="E68" s="81"/>
      <c r="F68" s="81"/>
      <c r="G68" s="81"/>
      <c r="H68" s="81"/>
      <c r="I68" s="81"/>
    </row>
    <row r="69" spans="1:9" ht="18.75" x14ac:dyDescent="0.25">
      <c r="A69" s="75"/>
      <c r="B69" s="75"/>
      <c r="C69" s="75"/>
      <c r="D69" s="75"/>
      <c r="E69" s="75"/>
      <c r="F69" s="75"/>
      <c r="G69" s="75"/>
      <c r="H69" s="75"/>
      <c r="I69" s="75"/>
    </row>
    <row r="70" spans="1:9" ht="75" x14ac:dyDescent="0.25">
      <c r="A70" s="31" t="s">
        <v>37</v>
      </c>
      <c r="B70" s="31" t="s">
        <v>38</v>
      </c>
      <c r="C70" s="31" t="s">
        <v>39</v>
      </c>
      <c r="D70" s="31" t="s">
        <v>40</v>
      </c>
      <c r="E70" s="31" t="s">
        <v>41</v>
      </c>
      <c r="F70" s="31" t="s">
        <v>42</v>
      </c>
      <c r="G70" s="31" t="s">
        <v>43</v>
      </c>
      <c r="H70" s="31" t="s">
        <v>44</v>
      </c>
      <c r="I70" s="31" t="s">
        <v>45</v>
      </c>
    </row>
    <row r="71" spans="1:9" x14ac:dyDescent="0.25">
      <c r="A71" s="57">
        <v>1</v>
      </c>
      <c r="B71" s="57">
        <v>2</v>
      </c>
      <c r="C71" s="57">
        <v>3</v>
      </c>
      <c r="D71" s="57">
        <v>4</v>
      </c>
      <c r="E71" s="57">
        <v>5</v>
      </c>
      <c r="F71" s="57">
        <v>6</v>
      </c>
      <c r="G71" s="57">
        <v>7</v>
      </c>
      <c r="H71" s="57">
        <v>8</v>
      </c>
      <c r="I71" s="57">
        <v>9</v>
      </c>
    </row>
    <row r="72" spans="1:9" ht="30" x14ac:dyDescent="0.25">
      <c r="A72" s="38">
        <v>1</v>
      </c>
      <c r="B72" s="44" t="s">
        <v>73</v>
      </c>
      <c r="C72" s="38" t="s">
        <v>74</v>
      </c>
      <c r="D72" s="38" t="s">
        <v>75</v>
      </c>
      <c r="E72" s="38" t="s">
        <v>76</v>
      </c>
      <c r="F72" s="45">
        <v>24</v>
      </c>
      <c r="G72" s="45" t="s">
        <v>77</v>
      </c>
      <c r="H72" s="38">
        <v>100</v>
      </c>
      <c r="I72" s="38" t="s">
        <v>78</v>
      </c>
    </row>
    <row r="73" spans="1:9" ht="45" x14ac:dyDescent="0.25">
      <c r="A73" s="38">
        <v>2</v>
      </c>
      <c r="B73" s="44" t="s">
        <v>79</v>
      </c>
      <c r="C73" s="38" t="s">
        <v>80</v>
      </c>
      <c r="D73" s="38" t="s">
        <v>81</v>
      </c>
      <c r="E73" s="38" t="s">
        <v>82</v>
      </c>
      <c r="F73" s="45">
        <v>326</v>
      </c>
      <c r="G73" s="45" t="s">
        <v>77</v>
      </c>
      <c r="H73" s="38">
        <v>100</v>
      </c>
      <c r="I73" s="38" t="s">
        <v>83</v>
      </c>
    </row>
    <row r="74" spans="1:9" ht="45" x14ac:dyDescent="0.25">
      <c r="A74" s="38">
        <v>3</v>
      </c>
      <c r="B74" s="44" t="s">
        <v>79</v>
      </c>
      <c r="C74" s="38" t="s">
        <v>80</v>
      </c>
      <c r="D74" s="38" t="s">
        <v>84</v>
      </c>
      <c r="E74" s="38" t="s">
        <v>85</v>
      </c>
      <c r="F74" s="45">
        <v>744</v>
      </c>
      <c r="G74" s="45" t="s">
        <v>77</v>
      </c>
      <c r="H74" s="38">
        <v>100</v>
      </c>
      <c r="I74" s="38" t="s">
        <v>83</v>
      </c>
    </row>
    <row r="75" spans="1:9" ht="45" x14ac:dyDescent="0.25">
      <c r="A75" s="46">
        <v>4</v>
      </c>
      <c r="B75" s="44" t="s">
        <v>79</v>
      </c>
      <c r="C75" s="38" t="s">
        <v>80</v>
      </c>
      <c r="D75" s="38" t="s">
        <v>86</v>
      </c>
      <c r="E75" s="38" t="s">
        <v>87</v>
      </c>
      <c r="F75" s="38">
        <v>600</v>
      </c>
      <c r="G75" s="38" t="s">
        <v>77</v>
      </c>
      <c r="H75" s="38">
        <v>100</v>
      </c>
      <c r="I75" s="38" t="s">
        <v>83</v>
      </c>
    </row>
    <row r="76" spans="1:9" ht="45" x14ac:dyDescent="0.25">
      <c r="A76" s="49">
        <v>5</v>
      </c>
      <c r="B76" s="50" t="s">
        <v>79</v>
      </c>
      <c r="C76" s="51" t="s">
        <v>80</v>
      </c>
      <c r="D76" s="51" t="s">
        <v>88</v>
      </c>
      <c r="E76" s="51" t="s">
        <v>89</v>
      </c>
      <c r="F76" s="51">
        <v>203</v>
      </c>
      <c r="G76" s="51" t="s">
        <v>77</v>
      </c>
      <c r="H76" s="51">
        <v>100</v>
      </c>
      <c r="I76" s="51" t="s">
        <v>83</v>
      </c>
    </row>
    <row r="77" spans="1:9" x14ac:dyDescent="0.25">
      <c r="A77" s="49">
        <v>6</v>
      </c>
      <c r="B77" s="50"/>
      <c r="C77" s="51"/>
      <c r="D77" s="51"/>
      <c r="E77" s="51"/>
      <c r="F77" s="51"/>
      <c r="G77" s="51"/>
      <c r="H77" s="51"/>
      <c r="I77" s="51"/>
    </row>
    <row r="78" spans="1:9" x14ac:dyDescent="0.25">
      <c r="A78" s="49">
        <v>7</v>
      </c>
      <c r="B78" s="50"/>
      <c r="C78" s="51"/>
      <c r="D78" s="51"/>
      <c r="E78" s="51"/>
      <c r="F78" s="51"/>
      <c r="G78" s="51"/>
      <c r="H78" s="51"/>
      <c r="I78" s="51"/>
    </row>
    <row r="79" spans="1:9" x14ac:dyDescent="0.25">
      <c r="A79" s="47"/>
      <c r="B79" s="48"/>
      <c r="C79" s="48"/>
      <c r="D79" s="48"/>
      <c r="E79" s="48"/>
      <c r="F79" s="48"/>
      <c r="G79" s="48"/>
      <c r="H79" s="48"/>
      <c r="I79" s="48"/>
    </row>
    <row r="80" spans="1:9" x14ac:dyDescent="0.25">
      <c r="A80" s="47"/>
      <c r="B80" s="48"/>
      <c r="C80" s="48"/>
      <c r="D80" s="48"/>
      <c r="E80" s="48"/>
      <c r="F80" s="48"/>
      <c r="G80" s="48"/>
      <c r="H80" s="48"/>
      <c r="I80" s="48"/>
    </row>
    <row r="81" spans="1:9" x14ac:dyDescent="0.25">
      <c r="A81" s="47"/>
      <c r="B81" s="48"/>
      <c r="C81" s="48"/>
      <c r="D81" s="48"/>
      <c r="E81" s="48"/>
      <c r="F81" s="48"/>
      <c r="G81" s="48"/>
      <c r="H81" s="48"/>
      <c r="I81" s="48"/>
    </row>
    <row r="83" spans="1:9" ht="18.75" x14ac:dyDescent="0.25">
      <c r="A83" s="81" t="s">
        <v>90</v>
      </c>
      <c r="B83" s="81"/>
      <c r="C83" s="81"/>
      <c r="D83" s="81"/>
      <c r="E83" s="81"/>
      <c r="F83" s="81"/>
      <c r="G83" s="81"/>
      <c r="H83" s="81"/>
      <c r="I83" s="81"/>
    </row>
    <row r="84" spans="1:9" ht="18.75" x14ac:dyDescent="0.25">
      <c r="A84" s="75"/>
      <c r="B84" s="75"/>
      <c r="C84" s="75"/>
      <c r="D84" s="75"/>
      <c r="E84" s="75"/>
      <c r="F84" s="75"/>
      <c r="G84" s="75"/>
      <c r="H84" s="75"/>
      <c r="I84" s="75"/>
    </row>
    <row r="85" spans="1:9" x14ac:dyDescent="0.25">
      <c r="A85" s="31" t="s">
        <v>37</v>
      </c>
      <c r="B85" s="31" t="s">
        <v>46</v>
      </c>
      <c r="C85" s="31" t="s">
        <v>47</v>
      </c>
    </row>
    <row r="86" spans="1:9" x14ac:dyDescent="0.25">
      <c r="A86" s="56">
        <v>1</v>
      </c>
      <c r="B86" s="56">
        <v>2</v>
      </c>
      <c r="C86" s="56">
        <v>3</v>
      </c>
      <c r="D86" s="27"/>
      <c r="E86" s="27"/>
      <c r="F86" s="27"/>
      <c r="G86" s="27"/>
      <c r="H86" s="27"/>
      <c r="I86" s="27"/>
    </row>
    <row r="87" spans="1:9" x14ac:dyDescent="0.25">
      <c r="A87" s="42">
        <v>1</v>
      </c>
      <c r="B87" s="42" t="s">
        <v>91</v>
      </c>
      <c r="C87" s="42">
        <v>76951.06</v>
      </c>
    </row>
    <row r="88" spans="1:9" x14ac:dyDescent="0.25">
      <c r="A88" s="42">
        <v>2</v>
      </c>
      <c r="B88" s="42" t="s">
        <v>92</v>
      </c>
      <c r="C88" s="42">
        <v>39573.730000000003</v>
      </c>
    </row>
    <row r="89" spans="1:9" x14ac:dyDescent="0.25">
      <c r="A89" s="42">
        <v>3</v>
      </c>
      <c r="B89" s="42" t="s">
        <v>93</v>
      </c>
      <c r="C89" s="42">
        <v>15173.599999999999</v>
      </c>
    </row>
    <row r="90" spans="1:9" x14ac:dyDescent="0.25">
      <c r="A90" s="42">
        <v>4</v>
      </c>
      <c r="B90" s="42" t="s">
        <v>94</v>
      </c>
      <c r="C90" s="42">
        <v>65013.130000000005</v>
      </c>
    </row>
    <row r="91" spans="1:9" x14ac:dyDescent="0.25">
      <c r="A91" s="42">
        <v>5</v>
      </c>
      <c r="B91" s="42" t="s">
        <v>95</v>
      </c>
      <c r="C91" s="42">
        <v>65980.83</v>
      </c>
    </row>
    <row r="92" spans="1:9" x14ac:dyDescent="0.25">
      <c r="A92" s="42">
        <v>6</v>
      </c>
      <c r="B92" s="42" t="s">
        <v>96</v>
      </c>
      <c r="C92" s="42">
        <v>78340.960000000006</v>
      </c>
    </row>
    <row r="93" spans="1:9" x14ac:dyDescent="0.25">
      <c r="A93" s="42">
        <v>7</v>
      </c>
      <c r="B93" s="42" t="s">
        <v>97</v>
      </c>
      <c r="C93" s="42">
        <v>18029.760000000002</v>
      </c>
    </row>
    <row r="94" spans="1:9" x14ac:dyDescent="0.25">
      <c r="A94" s="42">
        <v>8</v>
      </c>
      <c r="B94" s="42" t="s">
        <v>98</v>
      </c>
      <c r="C94" s="42">
        <v>36644.509999999995</v>
      </c>
    </row>
    <row r="95" spans="1:9" x14ac:dyDescent="0.25">
      <c r="A95" s="42">
        <v>9</v>
      </c>
      <c r="B95" s="42" t="s">
        <v>99</v>
      </c>
      <c r="C95" s="42">
        <v>21173.67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68:I68"/>
    <mergeCell ref="A83:I83"/>
    <mergeCell ref="A10:F10"/>
    <mergeCell ref="A5:F5"/>
    <mergeCell ref="A62:F62"/>
    <mergeCell ref="A52:F52"/>
    <mergeCell ref="A24:F24"/>
    <mergeCell ref="A31:F31"/>
    <mergeCell ref="A44:F44"/>
    <mergeCell ref="A38:F38"/>
  </mergeCells>
  <pageMargins left="0.78740157480314998" right="0.39370078740157" top="0.39370078740157" bottom="0.39370078740157" header="0.31496062992126" footer="0.31496062992126"/>
  <pageSetup paperSize="9" scale="57" fitToHeight="0" orientation="portrait" r:id="rId1"/>
  <headerFooter alignWithMargins="0"/>
  <rowBreaks count="1" manualBreakCount="1">
    <brk id="6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A3" sqref="A3:I30"/>
    </sheetView>
  </sheetViews>
  <sheetFormatPr defaultColWidth="8.85546875" defaultRowHeight="15" x14ac:dyDescent="0.25"/>
  <cols>
    <col min="1" max="1" width="7.42578125" style="43" customWidth="1"/>
    <col min="2" max="2" width="12.28515625" style="43" customWidth="1"/>
    <col min="3" max="3" width="11.42578125" style="43" customWidth="1"/>
    <col min="4" max="4" width="14.28515625" style="43" customWidth="1"/>
    <col min="5" max="5" width="15.140625" style="43" customWidth="1"/>
    <col min="6" max="6" width="13" style="43" customWidth="1"/>
    <col min="7" max="7" width="11.42578125" style="43" customWidth="1"/>
    <col min="8" max="8" width="13" style="43" customWidth="1"/>
    <col min="9" max="9" width="22" style="43" customWidth="1"/>
    <col min="10" max="16384" width="8.85546875" style="43"/>
  </cols>
  <sheetData>
    <row r="1" spans="1:9" x14ac:dyDescent="0.25">
      <c r="A1" s="7"/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18.75" x14ac:dyDescent="0.25">
      <c r="A3" s="81" t="s">
        <v>61</v>
      </c>
      <c r="B3" s="81"/>
      <c r="C3" s="81"/>
      <c r="D3" s="81"/>
      <c r="E3" s="81"/>
      <c r="F3" s="81"/>
      <c r="G3" s="81"/>
      <c r="H3" s="81"/>
      <c r="I3" s="81"/>
    </row>
    <row r="4" spans="1:9" ht="18.75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9" ht="93" customHeight="1" x14ac:dyDescent="0.25">
      <c r="A5" s="31" t="s">
        <v>37</v>
      </c>
      <c r="B5" s="31" t="s">
        <v>38</v>
      </c>
      <c r="C5" s="31" t="s">
        <v>39</v>
      </c>
      <c r="D5" s="31" t="s">
        <v>40</v>
      </c>
      <c r="E5" s="31" t="s">
        <v>41</v>
      </c>
      <c r="F5" s="31" t="s">
        <v>42</v>
      </c>
      <c r="G5" s="31" t="s">
        <v>43</v>
      </c>
      <c r="H5" s="31" t="s">
        <v>44</v>
      </c>
      <c r="I5" s="31" t="s">
        <v>45</v>
      </c>
    </row>
    <row r="6" spans="1:9" s="58" customFormat="1" ht="12" x14ac:dyDescent="0.2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30" x14ac:dyDescent="0.25">
      <c r="A7" s="38">
        <v>1</v>
      </c>
      <c r="B7" s="44" t="s">
        <v>73</v>
      </c>
      <c r="C7" s="38" t="s">
        <v>74</v>
      </c>
      <c r="D7" s="38" t="s">
        <v>75</v>
      </c>
      <c r="E7" s="38" t="s">
        <v>76</v>
      </c>
      <c r="F7" s="45">
        <v>24</v>
      </c>
      <c r="G7" s="45" t="s">
        <v>77</v>
      </c>
      <c r="H7" s="38">
        <v>100</v>
      </c>
      <c r="I7" s="38" t="s">
        <v>78</v>
      </c>
    </row>
    <row r="8" spans="1:9" ht="60" x14ac:dyDescent="0.25">
      <c r="A8" s="38">
        <v>2</v>
      </c>
      <c r="B8" s="44" t="s">
        <v>79</v>
      </c>
      <c r="C8" s="38" t="s">
        <v>80</v>
      </c>
      <c r="D8" s="38" t="s">
        <v>81</v>
      </c>
      <c r="E8" s="38" t="s">
        <v>82</v>
      </c>
      <c r="F8" s="45">
        <v>326</v>
      </c>
      <c r="G8" s="45" t="s">
        <v>77</v>
      </c>
      <c r="H8" s="38">
        <v>100</v>
      </c>
      <c r="I8" s="38" t="s">
        <v>83</v>
      </c>
    </row>
    <row r="9" spans="1:9" ht="60" x14ac:dyDescent="0.25">
      <c r="A9" s="38">
        <v>3</v>
      </c>
      <c r="B9" s="44" t="s">
        <v>79</v>
      </c>
      <c r="C9" s="38" t="s">
        <v>80</v>
      </c>
      <c r="D9" s="38" t="s">
        <v>84</v>
      </c>
      <c r="E9" s="38" t="s">
        <v>85</v>
      </c>
      <c r="F9" s="45">
        <v>744</v>
      </c>
      <c r="G9" s="45" t="s">
        <v>77</v>
      </c>
      <c r="H9" s="38">
        <v>100</v>
      </c>
      <c r="I9" s="38" t="s">
        <v>83</v>
      </c>
    </row>
    <row r="10" spans="1:9" ht="60" x14ac:dyDescent="0.25">
      <c r="A10" s="46">
        <v>4</v>
      </c>
      <c r="B10" s="44" t="s">
        <v>79</v>
      </c>
      <c r="C10" s="38" t="s">
        <v>80</v>
      </c>
      <c r="D10" s="38" t="s">
        <v>86</v>
      </c>
      <c r="E10" s="38" t="s">
        <v>87</v>
      </c>
      <c r="F10" s="38">
        <v>600</v>
      </c>
      <c r="G10" s="38" t="s">
        <v>77</v>
      </c>
      <c r="H10" s="38">
        <v>100</v>
      </c>
      <c r="I10" s="38" t="s">
        <v>83</v>
      </c>
    </row>
    <row r="11" spans="1:9" ht="60" x14ac:dyDescent="0.25">
      <c r="A11" s="49">
        <v>5</v>
      </c>
      <c r="B11" s="50" t="s">
        <v>79</v>
      </c>
      <c r="C11" s="51" t="s">
        <v>80</v>
      </c>
      <c r="D11" s="51" t="s">
        <v>88</v>
      </c>
      <c r="E11" s="51" t="s">
        <v>89</v>
      </c>
      <c r="F11" s="51">
        <v>203</v>
      </c>
      <c r="G11" s="51" t="s">
        <v>77</v>
      </c>
      <c r="H11" s="51">
        <v>100</v>
      </c>
      <c r="I11" s="51" t="s">
        <v>83</v>
      </c>
    </row>
    <row r="12" spans="1:9" x14ac:dyDescent="0.25">
      <c r="A12" s="49">
        <v>6</v>
      </c>
      <c r="B12" s="50"/>
      <c r="C12" s="51"/>
      <c r="D12" s="51"/>
      <c r="E12" s="51"/>
      <c r="F12" s="51"/>
      <c r="G12" s="51"/>
      <c r="H12" s="51"/>
      <c r="I12" s="51"/>
    </row>
    <row r="13" spans="1:9" x14ac:dyDescent="0.25">
      <c r="A13" s="49">
        <v>7</v>
      </c>
      <c r="B13" s="50"/>
      <c r="C13" s="51"/>
      <c r="D13" s="51"/>
      <c r="E13" s="51"/>
      <c r="F13" s="51"/>
      <c r="G13" s="51"/>
      <c r="H13" s="51"/>
      <c r="I13" s="51"/>
    </row>
    <row r="14" spans="1:9" x14ac:dyDescent="0.25">
      <c r="A14" s="47"/>
      <c r="B14" s="48"/>
      <c r="C14" s="48"/>
      <c r="D14" s="48"/>
      <c r="E14" s="48"/>
      <c r="F14" s="48"/>
      <c r="G14" s="48"/>
      <c r="H14" s="48"/>
      <c r="I14" s="48"/>
    </row>
    <row r="15" spans="1:9" x14ac:dyDescent="0.25">
      <c r="A15" s="47"/>
      <c r="B15" s="48"/>
      <c r="C15" s="48"/>
      <c r="D15" s="48"/>
      <c r="E15" s="48"/>
      <c r="F15" s="48"/>
      <c r="G15" s="48"/>
      <c r="H15" s="48"/>
      <c r="I15" s="48"/>
    </row>
    <row r="16" spans="1:9" x14ac:dyDescent="0.25">
      <c r="A16" s="47"/>
      <c r="B16" s="48"/>
      <c r="C16" s="48"/>
      <c r="D16" s="48"/>
      <c r="E16" s="48"/>
      <c r="F16" s="48"/>
      <c r="G16" s="48"/>
      <c r="H16" s="48"/>
      <c r="I16" s="48"/>
    </row>
    <row r="17" spans="1:9" x14ac:dyDescent="0.25">
      <c r="A17" s="7"/>
      <c r="B17" s="7"/>
      <c r="C17" s="7"/>
      <c r="D17" s="7"/>
      <c r="E17" s="7"/>
      <c r="F17" s="7"/>
      <c r="G17" s="7"/>
      <c r="H17" s="7"/>
      <c r="I17" s="7"/>
    </row>
    <row r="18" spans="1:9" ht="18.75" x14ac:dyDescent="0.25">
      <c r="A18" s="81" t="s">
        <v>90</v>
      </c>
      <c r="B18" s="81"/>
      <c r="C18" s="81"/>
      <c r="D18" s="81"/>
      <c r="E18" s="81"/>
      <c r="F18" s="81"/>
      <c r="G18" s="81"/>
      <c r="H18" s="81"/>
      <c r="I18" s="81"/>
    </row>
    <row r="19" spans="1:9" ht="18.75" x14ac:dyDescent="0.25">
      <c r="A19" s="30"/>
      <c r="B19" s="30"/>
      <c r="C19" s="30"/>
      <c r="D19" s="30"/>
      <c r="E19" s="30"/>
      <c r="F19" s="30"/>
      <c r="G19" s="30"/>
      <c r="H19" s="30"/>
      <c r="I19" s="30"/>
    </row>
    <row r="20" spans="1:9" ht="30" x14ac:dyDescent="0.25">
      <c r="A20" s="31" t="s">
        <v>37</v>
      </c>
      <c r="B20" s="31" t="s">
        <v>46</v>
      </c>
      <c r="C20" s="31" t="s">
        <v>47</v>
      </c>
      <c r="D20" s="7"/>
      <c r="E20" s="7"/>
      <c r="F20" s="7"/>
      <c r="G20" s="7"/>
      <c r="H20" s="7"/>
      <c r="I20" s="7"/>
    </row>
    <row r="21" spans="1:9" x14ac:dyDescent="0.25">
      <c r="A21" s="56">
        <v>1</v>
      </c>
      <c r="B21" s="56">
        <v>2</v>
      </c>
      <c r="C21" s="56">
        <v>3</v>
      </c>
      <c r="D21" s="27"/>
      <c r="E21" s="27"/>
      <c r="F21" s="27"/>
      <c r="G21" s="27"/>
      <c r="H21" s="27"/>
      <c r="I21" s="27"/>
    </row>
    <row r="22" spans="1:9" x14ac:dyDescent="0.25">
      <c r="A22" s="42">
        <v>1</v>
      </c>
      <c r="B22" s="42" t="s">
        <v>91</v>
      </c>
      <c r="C22" s="42">
        <v>76951.06</v>
      </c>
      <c r="D22" s="7"/>
      <c r="E22" s="7"/>
      <c r="F22" s="7"/>
      <c r="G22" s="7"/>
      <c r="H22" s="7"/>
      <c r="I22" s="7"/>
    </row>
    <row r="23" spans="1:9" x14ac:dyDescent="0.25">
      <c r="A23" s="42">
        <v>2</v>
      </c>
      <c r="B23" s="42" t="s">
        <v>92</v>
      </c>
      <c r="C23" s="42">
        <v>39573.730000000003</v>
      </c>
      <c r="D23" s="7"/>
      <c r="E23" s="7"/>
      <c r="F23" s="7"/>
      <c r="G23" s="7"/>
      <c r="H23" s="7"/>
      <c r="I23" s="7"/>
    </row>
    <row r="24" spans="1:9" x14ac:dyDescent="0.25">
      <c r="A24" s="42">
        <v>3</v>
      </c>
      <c r="B24" s="42" t="s">
        <v>93</v>
      </c>
      <c r="C24" s="42">
        <v>15173.599999999999</v>
      </c>
      <c r="D24" s="7"/>
      <c r="E24" s="7"/>
      <c r="F24" s="7"/>
      <c r="G24" s="7"/>
      <c r="H24" s="7"/>
      <c r="I24" s="7"/>
    </row>
    <row r="25" spans="1:9" x14ac:dyDescent="0.25">
      <c r="A25" s="42">
        <v>4</v>
      </c>
      <c r="B25" s="42" t="s">
        <v>94</v>
      </c>
      <c r="C25" s="42">
        <v>65013.130000000005</v>
      </c>
      <c r="D25" s="7"/>
      <c r="E25" s="7"/>
      <c r="F25" s="7"/>
      <c r="G25" s="7"/>
      <c r="H25" s="7"/>
      <c r="I25" s="7"/>
    </row>
    <row r="26" spans="1:9" x14ac:dyDescent="0.25">
      <c r="A26" s="42">
        <v>5</v>
      </c>
      <c r="B26" s="42" t="s">
        <v>95</v>
      </c>
      <c r="C26" s="42">
        <v>65980.83</v>
      </c>
      <c r="D26" s="7"/>
      <c r="E26" s="7"/>
      <c r="F26" s="7"/>
      <c r="G26" s="7"/>
      <c r="H26" s="7"/>
      <c r="I26" s="7"/>
    </row>
    <row r="27" spans="1:9" x14ac:dyDescent="0.25">
      <c r="A27" s="42">
        <v>6</v>
      </c>
      <c r="B27" s="42" t="s">
        <v>96</v>
      </c>
      <c r="C27" s="42">
        <v>78340.960000000006</v>
      </c>
      <c r="D27" s="7"/>
      <c r="E27" s="7"/>
      <c r="F27" s="7"/>
      <c r="G27" s="7"/>
      <c r="H27" s="7"/>
      <c r="I27" s="7"/>
    </row>
    <row r="28" spans="1:9" x14ac:dyDescent="0.25">
      <c r="A28" s="42">
        <v>7</v>
      </c>
      <c r="B28" s="42" t="s">
        <v>97</v>
      </c>
      <c r="C28" s="42">
        <v>18029.760000000002</v>
      </c>
      <c r="D28" s="7"/>
      <c r="E28" s="7"/>
      <c r="F28" s="7"/>
      <c r="G28" s="7"/>
      <c r="H28" s="7"/>
      <c r="I28" s="7"/>
    </row>
    <row r="29" spans="1:9" x14ac:dyDescent="0.25">
      <c r="A29" s="42">
        <v>8</v>
      </c>
      <c r="B29" s="42" t="s">
        <v>98</v>
      </c>
      <c r="C29" s="42">
        <v>36644.509999999995</v>
      </c>
      <c r="D29" s="7"/>
      <c r="E29" s="7"/>
      <c r="F29" s="7"/>
      <c r="G29" s="7"/>
      <c r="H29" s="7"/>
      <c r="I29" s="7"/>
    </row>
    <row r="30" spans="1:9" x14ac:dyDescent="0.25">
      <c r="A30" s="42">
        <v>9</v>
      </c>
      <c r="B30" s="42" t="s">
        <v>99</v>
      </c>
      <c r="C30" s="42">
        <v>21173.67</v>
      </c>
      <c r="D30" s="7"/>
      <c r="E30" s="7"/>
      <c r="F30" s="7"/>
      <c r="G30" s="7"/>
      <c r="H30" s="7"/>
      <c r="I30" s="7"/>
    </row>
    <row r="31" spans="1:9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25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25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25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25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25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25">
      <c r="A39" s="7"/>
      <c r="B39" s="7"/>
      <c r="C39" s="7"/>
      <c r="D39" s="7"/>
      <c r="E39" s="7"/>
      <c r="F39" s="7"/>
      <c r="G39" s="7"/>
      <c r="H39" s="7"/>
      <c r="I39" s="7"/>
    </row>
  </sheetData>
  <mergeCells count="2">
    <mergeCell ref="A3:I3"/>
    <mergeCell ref="A18:I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Перерасчеты-должники</vt:lpstr>
      <vt:lpstr>отчет!Область_печати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Microsoft Office</cp:lastModifiedBy>
  <cp:lastPrinted>2023-09-26T04:45:55Z</cp:lastPrinted>
  <dcterms:created xsi:type="dcterms:W3CDTF">2018-01-26T08:16:56Z</dcterms:created>
  <dcterms:modified xsi:type="dcterms:W3CDTF">2023-09-26T04:46:47Z</dcterms:modified>
</cp:coreProperties>
</file>