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4" i="2" l="1"/>
  <c r="D14" i="2"/>
  <c r="F28" i="1" l="1"/>
  <c r="F26" i="1"/>
  <c r="E28" i="1"/>
  <c r="E33" i="1"/>
  <c r="C28" i="1" l="1"/>
  <c r="E37" i="1" l="1"/>
</calcChain>
</file>

<file path=xl/sharedStrings.xml><?xml version="1.0" encoding="utf-8"?>
<sst xmlns="http://schemas.openxmlformats.org/spreadsheetml/2006/main" count="164" uniqueCount="104">
  <si>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</si>
  <si>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</si>
  <si>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</si>
  <si>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</si>
  <si>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</si>
  <si>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</si>
  <si>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</si>
  <si>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</si>
  <si>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</si>
  <si>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</si>
  <si>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</si>
  <si>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</si>
  <si>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</si>
  <si>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</si>
  <si>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</si>
  <si>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</si>
  <si>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</si>
  <si>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</si>
  <si>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</si>
  <si>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</si>
  <si>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</si>
  <si>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</si>
  <si>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</si>
  <si>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</si>
  <si>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</si>
  <si>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</si>
  <si>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</si>
  <si>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</si>
  <si>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</si>
  <si>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</si>
  <si>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</si>
  <si>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</si>
  <si>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</si>
  <si>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</si>
  <si>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</si>
  <si>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</si>
  <si>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</si>
  <si>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</si>
  <si>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</si>
  <si>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</si>
  <si>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</si>
  <si>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</si>
  <si>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</si>
  <si>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</si>
  <si>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</si>
  <si>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</si>
  <si>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</si>
  <si>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</si>
  <si>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</si>
  <si>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</si>
  <si>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д.11 за 2021 год</t>
  </si>
  <si>
    <t>ТР ОИ:  1. Замена дверных блоков с установкой доводчиков (8 шт.) с утилизацией мусора от разборки; 2. Ремонт мест общего пользования: отделочные работы (тамбуры, 1 этажи) по окраске потолков и стен; разборка тамбурных кирпичных перегородок; разборка тамбурных дверных проемов - 8шт; установка нащельников; замена проемов в мусорокамеры - 8 шт; разборка покрытий полов; демонтаж цементных стяжек; устройство цементных стяжек с выравнивание и огрунтовкой; устройство покрытий из плитки керамогранитной в тамбурах и до лестниц на 1 этажах; замена клапанов мусоропроводов - 40 шт.; 3. Приобретение и монтаж информационных табличек - 8 шт.</t>
  </si>
  <si>
    <t xml:space="preserve"> </t>
  </si>
  <si>
    <t>выборочный ремонт межпанельных швов 299 п.м.</t>
  </si>
  <si>
    <t>завоз грунта 2м3</t>
  </si>
  <si>
    <t>выборочный ремонт межпанельных швов 9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</si>
  <si>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</si>
  <si>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</si>
  <si>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</si>
  <si>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</si>
  <si>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</si>
  <si>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</si>
  <si>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</si>
  <si>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</si>
  <si>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</si>
  <si>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</si>
  <si>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</si>
  <si>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</si>
  <si>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</si>
  <si>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</si>
  <si>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</si>
  <si>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</si>
  <si>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</si>
  <si>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</si>
  <si>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</si>
  <si>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</si>
  <si>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</si>
  <si>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</si>
  <si>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</si>
  <si>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51</t>
  </si>
  <si>
    <t>55</t>
  </si>
  <si>
    <t>103</t>
  </si>
  <si>
    <t>116</t>
  </si>
  <si>
    <t>133</t>
  </si>
  <si>
    <t>195</t>
  </si>
  <si>
    <t>199</t>
  </si>
  <si>
    <t>215</t>
  </si>
  <si>
    <t>245</t>
  </si>
  <si>
    <t>267</t>
  </si>
  <si>
    <t>часы</t>
  </si>
  <si>
    <t>акт недопоставки сентябрь 2021</t>
  </si>
  <si>
    <t>акт недопоставки октябрь 2021</t>
  </si>
  <si>
    <t>акт недопоставки ноябрь 2021</t>
  </si>
  <si>
    <t>акт недопоставки декабрь 2021</t>
  </si>
  <si>
    <t>лифт</t>
  </si>
  <si>
    <t>акт недопоставки январь 2021</t>
  </si>
  <si>
    <t>акт недопоставки май 2021</t>
  </si>
  <si>
    <t>акт недопоставки июль 2021</t>
  </si>
  <si>
    <t>ООО "НИКО"</t>
  </si>
  <si>
    <t>п.м.</t>
  </si>
  <si>
    <t>м3</t>
  </si>
  <si>
    <t xml:space="preserve">кв, не оснащ. ИПУ </t>
  </si>
  <si>
    <t>ГВС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</si>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</sst>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13" xfId="0" applyNumberFormat="1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1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82">
          <cell r="F82" t="str">
            <v>17.05.2021, 01-20 - 29.05.2021, 24-00</v>
          </cell>
          <cell r="M82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showRuler="0" topLeftCell="A16" zoomScaleNormal="100" workbookViewId="0">
      <selection activeCell="H19" sqref="H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2" t="s">
        <v>37</v>
      </c>
      <c r="B1" s="52"/>
      <c r="C1" s="52"/>
      <c r="D1" s="52"/>
      <c r="E1" s="52"/>
      <c r="F1" s="52"/>
    </row>
    <row r="2" spans="1:6" ht="23.25" x14ac:dyDescent="0.25">
      <c r="A2" s="56" t="s">
        <v>50</v>
      </c>
      <c r="B2" s="57"/>
      <c r="C2" s="57"/>
      <c r="D2" s="57"/>
      <c r="E2" s="57"/>
      <c r="F2" s="57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15385.09</v>
      </c>
    </row>
    <row r="8" spans="1:6" ht="18.75" x14ac:dyDescent="0.3">
      <c r="B8" s="2"/>
      <c r="C8" s="2"/>
    </row>
    <row r="9" spans="1:6" ht="22.5" customHeight="1" x14ac:dyDescent="0.25">
      <c r="A9" s="53" t="s">
        <v>42</v>
      </c>
      <c r="B9" s="54"/>
      <c r="C9" s="54"/>
      <c r="D9" s="54"/>
      <c r="E9" s="54"/>
      <c r="F9" s="54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297451</v>
      </c>
      <c r="D13" s="41">
        <v>1458518</v>
      </c>
      <c r="E13" s="41">
        <v>1448329</v>
      </c>
      <c r="F13" s="41">
        <v>307641</v>
      </c>
    </row>
    <row r="14" spans="1:6" x14ac:dyDescent="0.25">
      <c r="A14" s="12">
        <v>2</v>
      </c>
      <c r="B14" s="11" t="s">
        <v>9</v>
      </c>
      <c r="C14" s="41">
        <v>148795</v>
      </c>
      <c r="D14" s="41">
        <v>723721</v>
      </c>
      <c r="E14" s="41">
        <v>717972</v>
      </c>
      <c r="F14" s="41">
        <v>154544</v>
      </c>
    </row>
    <row r="15" spans="1:6" x14ac:dyDescent="0.25">
      <c r="A15" s="12">
        <v>3</v>
      </c>
      <c r="B15" s="11" t="s">
        <v>10</v>
      </c>
      <c r="C15" s="41">
        <v>238409</v>
      </c>
      <c r="D15" s="41">
        <v>1150199</v>
      </c>
      <c r="E15" s="41">
        <v>1144015</v>
      </c>
      <c r="F15" s="41">
        <v>244593</v>
      </c>
    </row>
    <row r="16" spans="1:6" x14ac:dyDescent="0.25">
      <c r="A16" s="12">
        <v>4</v>
      </c>
      <c r="B16" s="11" t="s">
        <v>11</v>
      </c>
      <c r="C16" s="41">
        <v>87924</v>
      </c>
      <c r="D16" s="41">
        <v>298471</v>
      </c>
      <c r="E16" s="41">
        <v>341121</v>
      </c>
      <c r="F16" s="41">
        <v>45274</v>
      </c>
    </row>
    <row r="17" spans="1:6" x14ac:dyDescent="0.25">
      <c r="A17" s="12">
        <v>5</v>
      </c>
      <c r="B17" s="11" t="s">
        <v>12</v>
      </c>
      <c r="C17" s="41">
        <v>134672</v>
      </c>
      <c r="D17" s="41">
        <v>646179</v>
      </c>
      <c r="E17" s="41">
        <v>642803</v>
      </c>
      <c r="F17" s="41">
        <v>138048</v>
      </c>
    </row>
    <row r="18" spans="1:6" ht="30" x14ac:dyDescent="0.25">
      <c r="A18" s="12">
        <v>6</v>
      </c>
      <c r="B18" s="11" t="s">
        <v>13</v>
      </c>
      <c r="C18" s="41">
        <v>193949</v>
      </c>
      <c r="D18" s="41">
        <v>913031</v>
      </c>
      <c r="E18" s="41">
        <v>910279</v>
      </c>
      <c r="F18" s="41">
        <v>196701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8818</v>
      </c>
      <c r="D20" s="41">
        <v>54464</v>
      </c>
      <c r="E20" s="41">
        <v>53652</v>
      </c>
      <c r="F20" s="41">
        <v>9630</v>
      </c>
    </row>
    <row r="21" spans="1:6" ht="15" customHeight="1" x14ac:dyDescent="0.25">
      <c r="A21" s="12" t="s">
        <v>18</v>
      </c>
      <c r="B21" s="16" t="s">
        <v>19</v>
      </c>
      <c r="C21" s="41">
        <v>28125</v>
      </c>
      <c r="D21" s="41">
        <v>148621</v>
      </c>
      <c r="E21" s="41">
        <v>147632</v>
      </c>
      <c r="F21" s="41">
        <v>29114</v>
      </c>
    </row>
    <row r="23" spans="1:6" ht="18.75" customHeight="1" x14ac:dyDescent="0.25">
      <c r="A23" s="53" t="s">
        <v>38</v>
      </c>
      <c r="B23" s="54"/>
      <c r="C23" s="54"/>
      <c r="D23" s="54"/>
      <c r="E23" s="54"/>
      <c r="F23" s="54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1414781</v>
      </c>
      <c r="D26" s="41">
        <v>341121</v>
      </c>
      <c r="E26" s="41">
        <v>2027634</v>
      </c>
      <c r="F26" s="41">
        <f>C26+D26-E26</f>
        <v>-271732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1414781</v>
      </c>
      <c r="D28" s="41">
        <v>341121</v>
      </c>
      <c r="E28" s="41">
        <f>E26</f>
        <v>2027634</v>
      </c>
      <c r="F28" s="41">
        <f>C28+D28-E28</f>
        <v>-271732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4" t="s">
        <v>39</v>
      </c>
      <c r="B30" s="55"/>
      <c r="C30" s="55"/>
      <c r="D30" s="55"/>
      <c r="E30" s="55"/>
      <c r="F30" s="5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2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f>1421774+440360</f>
        <v>1862134</v>
      </c>
    </row>
    <row r="34" spans="1:6" x14ac:dyDescent="0.25">
      <c r="A34" s="41">
        <v>2</v>
      </c>
      <c r="B34" s="43" t="s">
        <v>53</v>
      </c>
      <c r="C34" s="41" t="s">
        <v>99</v>
      </c>
      <c r="D34" s="41">
        <v>299</v>
      </c>
      <c r="E34" s="41">
        <v>158470</v>
      </c>
    </row>
    <row r="35" spans="1:6" x14ac:dyDescent="0.25">
      <c r="A35" s="41">
        <v>3</v>
      </c>
      <c r="B35" s="43" t="s">
        <v>54</v>
      </c>
      <c r="C35" s="41" t="s">
        <v>100</v>
      </c>
      <c r="D35" s="41">
        <v>2</v>
      </c>
      <c r="E35" s="41">
        <v>2260</v>
      </c>
    </row>
    <row r="36" spans="1:6" x14ac:dyDescent="0.25">
      <c r="A36" s="41">
        <v>4</v>
      </c>
      <c r="B36" s="43" t="s">
        <v>55</v>
      </c>
      <c r="C36" s="41" t="s">
        <v>99</v>
      </c>
      <c r="D36" s="41">
        <v>9</v>
      </c>
      <c r="E36" s="41">
        <v>4770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f>SUM(E33:E36)</f>
        <v>2027634</v>
      </c>
    </row>
    <row r="39" spans="1:6" ht="18.75" x14ac:dyDescent="0.25">
      <c r="A39" s="50" t="s">
        <v>57</v>
      </c>
      <c r="B39" s="51"/>
      <c r="C39" s="51"/>
      <c r="D39" s="51"/>
      <c r="E39" s="51"/>
      <c r="F39" s="51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304</v>
      </c>
    </row>
    <row r="43" spans="1:6" x14ac:dyDescent="0.25">
      <c r="A43" s="41" t="s">
        <v>60</v>
      </c>
      <c r="B43" s="43" t="s">
        <v>65</v>
      </c>
      <c r="C43" s="41">
        <v>1</v>
      </c>
    </row>
    <row r="44" spans="1:6" x14ac:dyDescent="0.25">
      <c r="A44" s="41" t="s">
        <v>61</v>
      </c>
      <c r="B44" s="43" t="s">
        <v>66</v>
      </c>
      <c r="C44" s="41">
        <v>286</v>
      </c>
    </row>
    <row r="45" spans="1:6" x14ac:dyDescent="0.25">
      <c r="A45" s="41" t="s">
        <v>62</v>
      </c>
      <c r="B45" s="43" t="s">
        <v>67</v>
      </c>
      <c r="C45" s="41">
        <v>17</v>
      </c>
    </row>
    <row r="46" spans="1:6" x14ac:dyDescent="0.25">
      <c r="A46" s="41" t="s">
        <v>14</v>
      </c>
      <c r="B46" s="43" t="s">
        <v>68</v>
      </c>
      <c r="C46" s="41">
        <v>0</v>
      </c>
    </row>
    <row r="48" spans="1:6" ht="18.75" x14ac:dyDescent="0.25">
      <c r="A48" s="50" t="s">
        <v>69</v>
      </c>
      <c r="B48" s="51"/>
      <c r="C48" s="51"/>
      <c r="D48" s="51"/>
      <c r="E48" s="51"/>
      <c r="F48" s="51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50" t="s">
        <v>75</v>
      </c>
      <c r="B53" s="51"/>
      <c r="C53" s="51"/>
      <c r="D53" s="51"/>
      <c r="E53" s="51"/>
      <c r="F53" s="51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zoomScaleNormal="100" workbookViewId="0">
      <selection activeCell="I15" sqref="I15"/>
    </sheetView>
  </sheetViews>
  <sheetFormatPr defaultRowHeight="15" x14ac:dyDescent="0.25"/>
  <cols>
    <col min="1" max="1" width="3.85546875" customWidth="1"/>
    <col min="2" max="2" width="7.28515625" customWidth="1"/>
    <col min="3" max="3" width="12.28515625" customWidth="1"/>
    <col min="4" max="4" width="19.42578125" customWidth="1"/>
    <col min="5" max="5" width="20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60</v>
      </c>
      <c r="C6" s="22" t="s">
        <v>94</v>
      </c>
      <c r="D6" s="22" t="s">
        <v>90</v>
      </c>
      <c r="E6" s="44">
        <v>44440</v>
      </c>
      <c r="F6" s="30">
        <v>24</v>
      </c>
      <c r="G6" s="22" t="s">
        <v>89</v>
      </c>
      <c r="H6" s="22">
        <v>100</v>
      </c>
      <c r="I6" s="22" t="s">
        <v>98</v>
      </c>
    </row>
    <row r="7" spans="1:9" s="1" customFormat="1" ht="30" x14ac:dyDescent="0.25">
      <c r="A7" s="22">
        <v>2</v>
      </c>
      <c r="B7" s="29" t="s">
        <v>60</v>
      </c>
      <c r="C7" s="22" t="s">
        <v>94</v>
      </c>
      <c r="D7" s="22" t="s">
        <v>91</v>
      </c>
      <c r="E7" s="44">
        <v>44470</v>
      </c>
      <c r="F7" s="30">
        <v>24</v>
      </c>
      <c r="G7" s="22" t="s">
        <v>89</v>
      </c>
      <c r="H7" s="22">
        <v>100</v>
      </c>
      <c r="I7" s="22" t="s">
        <v>98</v>
      </c>
    </row>
    <row r="8" spans="1:9" s="1" customFormat="1" ht="30" x14ac:dyDescent="0.25">
      <c r="A8" s="22">
        <v>3</v>
      </c>
      <c r="B8" s="29" t="s">
        <v>60</v>
      </c>
      <c r="C8" s="22" t="s">
        <v>94</v>
      </c>
      <c r="D8" s="22" t="s">
        <v>92</v>
      </c>
      <c r="E8" s="44">
        <v>44501</v>
      </c>
      <c r="F8" s="30">
        <v>24</v>
      </c>
      <c r="G8" s="22" t="s">
        <v>89</v>
      </c>
      <c r="H8" s="22">
        <v>100</v>
      </c>
      <c r="I8" s="22" t="s">
        <v>98</v>
      </c>
    </row>
    <row r="9" spans="1:9" s="1" customFormat="1" ht="30" x14ac:dyDescent="0.25">
      <c r="A9" s="31">
        <v>4</v>
      </c>
      <c r="B9" s="29" t="s">
        <v>60</v>
      </c>
      <c r="C9" s="22" t="s">
        <v>94</v>
      </c>
      <c r="D9" s="22" t="s">
        <v>93</v>
      </c>
      <c r="E9" s="44">
        <v>44531</v>
      </c>
      <c r="F9" s="30">
        <v>24</v>
      </c>
      <c r="G9" s="22" t="s">
        <v>89</v>
      </c>
      <c r="H9" s="22">
        <v>100</v>
      </c>
      <c r="I9" s="22" t="s">
        <v>98</v>
      </c>
    </row>
    <row r="10" spans="1:9" s="1" customFormat="1" ht="30" x14ac:dyDescent="0.25">
      <c r="A10" s="22">
        <v>5</v>
      </c>
      <c r="B10" s="45">
        <v>2</v>
      </c>
      <c r="C10" s="22" t="s">
        <v>94</v>
      </c>
      <c r="D10" s="22" t="s">
        <v>95</v>
      </c>
      <c r="E10" s="46">
        <v>44197</v>
      </c>
      <c r="F10" s="47">
        <v>48</v>
      </c>
      <c r="G10" s="22" t="s">
        <v>89</v>
      </c>
      <c r="H10" s="22">
        <v>100</v>
      </c>
      <c r="I10" s="22" t="s">
        <v>98</v>
      </c>
    </row>
    <row r="11" spans="1:9" s="1" customFormat="1" ht="30" x14ac:dyDescent="0.25">
      <c r="A11" s="22">
        <v>6</v>
      </c>
      <c r="B11" s="45">
        <v>2</v>
      </c>
      <c r="C11" s="22" t="s">
        <v>94</v>
      </c>
      <c r="D11" s="22" t="s">
        <v>96</v>
      </c>
      <c r="E11" s="46">
        <v>44317</v>
      </c>
      <c r="F11" s="47">
        <v>24</v>
      </c>
      <c r="G11" s="22" t="s">
        <v>89</v>
      </c>
      <c r="H11" s="22">
        <v>100</v>
      </c>
      <c r="I11" s="22" t="s">
        <v>98</v>
      </c>
    </row>
    <row r="12" spans="1:9" s="1" customFormat="1" ht="30" x14ac:dyDescent="0.25">
      <c r="A12" s="31">
        <v>7</v>
      </c>
      <c r="B12" s="45">
        <v>2</v>
      </c>
      <c r="C12" s="22" t="s">
        <v>94</v>
      </c>
      <c r="D12" s="22" t="s">
        <v>90</v>
      </c>
      <c r="E12" s="46">
        <v>44440</v>
      </c>
      <c r="F12" s="47">
        <v>24</v>
      </c>
      <c r="G12" s="22" t="s">
        <v>89</v>
      </c>
      <c r="H12" s="22">
        <v>100</v>
      </c>
      <c r="I12" s="22" t="s">
        <v>98</v>
      </c>
    </row>
    <row r="13" spans="1:9" s="1" customFormat="1" ht="30" x14ac:dyDescent="0.25">
      <c r="A13" s="22">
        <v>8</v>
      </c>
      <c r="B13" s="45">
        <v>4</v>
      </c>
      <c r="C13" s="22" t="s">
        <v>94</v>
      </c>
      <c r="D13" s="22" t="s">
        <v>97</v>
      </c>
      <c r="E13" s="46">
        <v>44378</v>
      </c>
      <c r="F13" s="47">
        <v>24</v>
      </c>
      <c r="G13" s="22" t="s">
        <v>89</v>
      </c>
      <c r="H13" s="22">
        <v>100</v>
      </c>
      <c r="I13" s="22" t="s">
        <v>98</v>
      </c>
    </row>
    <row r="14" spans="1:9" s="48" customFormat="1" ht="45" x14ac:dyDescent="0.25">
      <c r="A14" s="45">
        <v>9</v>
      </c>
      <c r="B14" s="49" t="s">
        <v>101</v>
      </c>
      <c r="C14" s="45" t="s">
        <v>102</v>
      </c>
      <c r="D14" s="45" t="str">
        <f>[1]Worksheet!$M$82</f>
        <v>реестр №1 отключений ГВС за май 2021г.</v>
      </c>
      <c r="E14" s="46" t="str">
        <f>[1]Worksheet!$F$82</f>
        <v>17.05.2021, 01-20 - 29.05.2021, 24-00</v>
      </c>
      <c r="F14" s="47">
        <v>310</v>
      </c>
      <c r="G14" s="45" t="s">
        <v>89</v>
      </c>
      <c r="H14" s="45">
        <v>100</v>
      </c>
      <c r="I14" s="49" t="s">
        <v>103</v>
      </c>
    </row>
    <row r="15" spans="1:9" s="1" customFormat="1" x14ac:dyDescent="0.25">
      <c r="A15" s="37"/>
      <c r="B15" s="26"/>
      <c r="C15" s="26"/>
      <c r="D15" s="26"/>
      <c r="E15" s="26"/>
      <c r="F15" s="26"/>
      <c r="G15" s="26"/>
      <c r="H15" s="26"/>
      <c r="I15" s="26"/>
    </row>
    <row r="16" spans="1:9" s="1" customFormat="1" ht="18.75" customHeight="1" x14ac:dyDescent="0.25">
      <c r="A16" s="53" t="s">
        <v>49</v>
      </c>
      <c r="B16" s="53"/>
      <c r="C16" s="53"/>
      <c r="D16" s="53"/>
      <c r="E16" s="53"/>
      <c r="F16" s="53"/>
      <c r="G16" s="53"/>
      <c r="H16" s="53"/>
      <c r="I16" s="53"/>
    </row>
    <row r="17" spans="1:9" s="1" customFormat="1" ht="45" x14ac:dyDescent="0.25">
      <c r="A17" s="3" t="s">
        <v>27</v>
      </c>
      <c r="B17" s="39" t="s">
        <v>41</v>
      </c>
      <c r="C17" s="3" t="s">
        <v>36</v>
      </c>
    </row>
    <row r="18" spans="1:9" s="1" customFormat="1" x14ac:dyDescent="0.25">
      <c r="A18" s="34">
        <v>1</v>
      </c>
      <c r="B18" s="34">
        <v>2</v>
      </c>
      <c r="C18" s="34">
        <v>3</v>
      </c>
      <c r="D18" s="32"/>
      <c r="E18" s="32"/>
      <c r="F18" s="32"/>
      <c r="G18" s="32"/>
      <c r="H18" s="32"/>
      <c r="I18" s="32"/>
    </row>
    <row r="19" spans="1:9" x14ac:dyDescent="0.25">
      <c r="A19" s="41">
        <v>1</v>
      </c>
      <c r="B19" s="41" t="s">
        <v>78</v>
      </c>
      <c r="C19" s="41">
        <v>247751.48</v>
      </c>
    </row>
    <row r="20" spans="1:9" x14ac:dyDescent="0.25">
      <c r="A20" s="41">
        <v>2</v>
      </c>
      <c r="B20" s="41" t="s">
        <v>79</v>
      </c>
      <c r="C20" s="41">
        <v>18134.02</v>
      </c>
    </row>
    <row r="21" spans="1:9" x14ac:dyDescent="0.25">
      <c r="A21" s="41">
        <v>3</v>
      </c>
      <c r="B21" s="41" t="s">
        <v>80</v>
      </c>
      <c r="C21" s="41">
        <v>56552.540000000008</v>
      </c>
    </row>
    <row r="22" spans="1:9" x14ac:dyDescent="0.25">
      <c r="A22" s="41">
        <v>4</v>
      </c>
      <c r="B22" s="41" t="s">
        <v>81</v>
      </c>
      <c r="C22" s="41">
        <v>29106.17</v>
      </c>
    </row>
    <row r="23" spans="1:9" x14ac:dyDescent="0.25">
      <c r="A23" s="41">
        <v>5</v>
      </c>
      <c r="B23" s="41" t="s">
        <v>82</v>
      </c>
      <c r="C23" s="41">
        <v>28697.42</v>
      </c>
    </row>
    <row r="24" spans="1:9" x14ac:dyDescent="0.25">
      <c r="A24" s="41">
        <v>6</v>
      </c>
      <c r="B24" s="41" t="s">
        <v>83</v>
      </c>
      <c r="C24" s="41">
        <v>84890.510000000009</v>
      </c>
    </row>
    <row r="25" spans="1:9" x14ac:dyDescent="0.25">
      <c r="A25" s="41">
        <v>7</v>
      </c>
      <c r="B25" s="41" t="s">
        <v>84</v>
      </c>
      <c r="C25" s="41">
        <v>18226.93</v>
      </c>
    </row>
    <row r="26" spans="1:9" x14ac:dyDescent="0.25">
      <c r="A26" s="41">
        <v>8</v>
      </c>
      <c r="B26" s="41" t="s">
        <v>85</v>
      </c>
      <c r="C26" s="41">
        <v>20685.25</v>
      </c>
    </row>
    <row r="27" spans="1:9" x14ac:dyDescent="0.25">
      <c r="A27" s="41">
        <v>9</v>
      </c>
      <c r="B27" s="41" t="s">
        <v>86</v>
      </c>
      <c r="C27" s="41">
        <v>194041.43</v>
      </c>
    </row>
    <row r="28" spans="1:9" x14ac:dyDescent="0.25">
      <c r="A28" s="41">
        <v>10</v>
      </c>
      <c r="B28" s="41" t="s">
        <v>87</v>
      </c>
      <c r="C28" s="41">
        <v>32772.79</v>
      </c>
    </row>
    <row r="29" spans="1:9" x14ac:dyDescent="0.25">
      <c r="A29" s="41">
        <v>11</v>
      </c>
      <c r="B29" s="41" t="s">
        <v>88</v>
      </c>
      <c r="C29" s="41">
        <v>106257.31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2022-03-17T08:43:56Z</cp:lastPrinted>
  <dcterms:created xsi:type="dcterms:W3CDTF">2018-01-26T08:16:56Z</dcterms:created>
  <dcterms:modified xsi:type="dcterms:W3CDTF">2022-03-17T08:43:58Z</dcterms:modified>
</cp:coreProperties>
</file>