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<sst xmlns="http://schemas.openxmlformats.org/spreadsheetml/2006/main" count="74" uniqueCount="70">
  <si>
    <t>Адрес</t>
  </si>
  <si>
    <t>в рублях</t>
  </si>
  <si>
    <t>№п/п</t>
  </si>
  <si>
    <t>Услуги</t>
  </si>
  <si>
    <t>Выручка</t>
  </si>
  <si>
    <t xml:space="preserve">Оплата собственниками и нанимателями </t>
  </si>
  <si>
    <t>Прочие доходы</t>
  </si>
  <si>
    <t>Коминтел</t>
  </si>
  <si>
    <t>НМС</t>
  </si>
  <si>
    <t>Уборка придомовой территории</t>
  </si>
  <si>
    <t>Уборка мест общего пользования</t>
  </si>
  <si>
    <t>Освещение мест общего пользования</t>
  </si>
  <si>
    <t>ТО конструктивных элементов, внешн.бл.</t>
  </si>
  <si>
    <t>ТО инженерных сетей, оборудования (без эл.</t>
  </si>
  <si>
    <t>Обслуживание мусоропроводов</t>
  </si>
  <si>
    <t>Озеленение</t>
  </si>
  <si>
    <t>Дезинсекция и дератизация</t>
  </si>
  <si>
    <t>АРС</t>
  </si>
  <si>
    <t>Итого</t>
  </si>
  <si>
    <t>Общая площадь, м2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</si>
  <si>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</si>
  <si>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</si>
  <si>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</si>
  <si>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</si>
  <si>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</si>
  <si>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</si>
  <si>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</si>
  <si>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</si>
  <si>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</si>
  <si>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</si>
  <si>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под</t>
  </si>
  <si>
    <t>лифт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</si>
  <si>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</si>
  <si>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</si>
  <si>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</si>
  <si>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</si>
  <si>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</si>
  <si>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</si>
  <si>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РИА</t>
  </si>
  <si>
    <t>итого</t>
  </si>
  <si>
    <t>прочие расходы</t>
  </si>
  <si>
    <t>орликом</t>
  </si>
  <si>
    <t>эр телеком</t>
  </si>
  <si>
    <t>нмс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</si>
  <si>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</si>
  <si>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</si>
  <si>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</si>
  <si>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</si>
  <si>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</si>
  <si>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остекление м2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</si>
  <si>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</si>
  <si>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</si>
  <si>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</si>
  <si>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</si>
  <si>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</si>
  <si>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</si>
  <si>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</si>
  <si>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</si>
  <si>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</si>
  <si>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</si>
  <si>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 xml:space="preserve">Отчет с октября 2010 года по сентябрь 2011 года  </t>
  </si>
  <si>
    <t>Начислено к оплате</t>
  </si>
  <si>
    <t>Пермякова, 39</t>
  </si>
  <si>
    <t>содержание и аварийный ремонт дома, обслуживание лифтов</t>
  </si>
  <si>
    <t>кровля, козырьки, тыс.м.2</t>
  </si>
  <si>
    <t>ДС/149-10 от 15.12.2010.</t>
  </si>
  <si>
    <t>УниТех</t>
  </si>
  <si>
    <t>Кровля</t>
  </si>
  <si>
    <t>престиж интерет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</si>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</sst>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">
          <cell r="O9">
            <v>6995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2" width="4.625" style="21" customWidth="1"/>
    <col min="3" max="3" width="30.75390625" style="21" customWidth="1"/>
    <col min="4" max="8" width="10.75390625" style="21" customWidth="1"/>
    <col min="9" max="10" width="9.125" style="21" customWidth="1"/>
    <col min="11" max="11" width="18.75390625" style="21" customWidth="1"/>
    <col min="12" max="16384" width="9.125" style="21" customWidth="1"/>
  </cols>
  <sheetData>
    <row r="1" ht="12.75">
      <c r="G1" s="21" t="s">
        <v>20</v>
      </c>
    </row>
    <row r="2" ht="12.75">
      <c r="G2" s="21" t="s">
        <v>21</v>
      </c>
    </row>
    <row r="3" ht="30" customHeight="1">
      <c r="G3" s="21" t="s">
        <v>22</v>
      </c>
    </row>
    <row r="4" ht="24.75" customHeight="1">
      <c r="G4" t="s">
        <v>69</v>
      </c>
    </row>
    <row r="5" ht="24.75" customHeight="1">
      <c r="G5"/>
    </row>
    <row r="7" spans="1:4" ht="12.75">
      <c r="A7" s="41" t="s">
        <v>60</v>
      </c>
      <c r="B7" s="41"/>
      <c r="C7" s="41"/>
      <c r="D7" s="41"/>
    </row>
    <row r="8" spans="1:5" ht="12.75">
      <c r="A8" s="45" t="s">
        <v>0</v>
      </c>
      <c r="B8" s="45"/>
      <c r="D8" s="41" t="s">
        <v>62</v>
      </c>
      <c r="E8" s="45"/>
    </row>
    <row r="9" spans="1:4" ht="12.75">
      <c r="A9" s="45" t="s">
        <v>23</v>
      </c>
      <c r="B9" s="45"/>
      <c r="C9" s="45"/>
      <c r="D9" s="36">
        <f>'[1]Лист1'!$O$9</f>
        <v>6995</v>
      </c>
    </row>
    <row r="10" spans="1:3" ht="12.75">
      <c r="A10" s="22"/>
      <c r="B10" s="22"/>
      <c r="C10" s="22"/>
    </row>
    <row r="12" spans="1:2" ht="12.75">
      <c r="A12" s="21" t="s">
        <v>24</v>
      </c>
      <c r="B12" s="21" t="s">
        <v>25</v>
      </c>
    </row>
    <row r="13" spans="2:8" s="23" customFormat="1" ht="81" customHeight="1">
      <c r="B13" s="24" t="s">
        <v>34</v>
      </c>
      <c r="C13" s="24" t="s">
        <v>26</v>
      </c>
      <c r="D13" s="5" t="s">
        <v>61</v>
      </c>
      <c r="E13" s="24" t="s">
        <v>36</v>
      </c>
      <c r="F13" s="24" t="s">
        <v>27</v>
      </c>
      <c r="G13" s="24" t="s">
        <v>37</v>
      </c>
      <c r="H13" s="24" t="s">
        <v>44</v>
      </c>
    </row>
    <row r="14" spans="2:8" s="23" customFormat="1" ht="14.25" customHeight="1">
      <c r="B14" s="24">
        <v>1</v>
      </c>
      <c r="C14" s="24">
        <v>2</v>
      </c>
      <c r="D14" s="24">
        <v>3</v>
      </c>
      <c r="E14" s="24">
        <v>4</v>
      </c>
      <c r="F14" s="24">
        <v>5</v>
      </c>
      <c r="G14" s="24">
        <v>6</v>
      </c>
      <c r="H14" s="24">
        <v>7</v>
      </c>
    </row>
    <row r="15" spans="2:8" s="25" customFormat="1" ht="48.75" customHeight="1">
      <c r="B15" s="26">
        <v>1</v>
      </c>
      <c r="C15" s="37" t="s">
        <v>63</v>
      </c>
      <c r="D15" s="26">
        <v>1427559.23</v>
      </c>
      <c r="E15" s="26">
        <v>1351168.72</v>
      </c>
      <c r="F15" s="26">
        <f>E15</f>
        <v>1351168.72</v>
      </c>
      <c r="G15" s="26">
        <f>Лист1!J8</f>
        <v>13440</v>
      </c>
      <c r="H15" s="26">
        <f>G15/2</f>
        <v>6720</v>
      </c>
    </row>
    <row r="16" ht="12.75">
      <c r="F16" s="27"/>
    </row>
    <row r="17" spans="1:2" ht="12.75">
      <c r="A17" s="21" t="s">
        <v>32</v>
      </c>
      <c r="B17" s="21" t="s">
        <v>33</v>
      </c>
    </row>
    <row r="18" spans="2:8" ht="12.75" customHeight="1">
      <c r="B18" s="63" t="s">
        <v>34</v>
      </c>
      <c r="C18" s="63" t="s">
        <v>35</v>
      </c>
      <c r="D18" s="66" t="s">
        <v>45</v>
      </c>
      <c r="E18" s="67"/>
      <c r="F18" s="67"/>
      <c r="G18" s="67"/>
      <c r="H18" s="68"/>
    </row>
    <row r="19" spans="2:8" ht="12.75" customHeight="1">
      <c r="B19" s="64"/>
      <c r="C19" s="64"/>
      <c r="D19" s="69" t="s">
        <v>46</v>
      </c>
      <c r="E19" s="70"/>
      <c r="F19" s="71"/>
      <c r="G19" s="69" t="s">
        <v>47</v>
      </c>
      <c r="H19" s="71"/>
    </row>
    <row r="20" spans="2:8" ht="39" customHeight="1">
      <c r="B20" s="65"/>
      <c r="C20" s="65"/>
      <c r="D20" s="38" t="s">
        <v>64</v>
      </c>
      <c r="E20" s="28" t="s">
        <v>48</v>
      </c>
      <c r="F20" s="39" t="s">
        <v>49</v>
      </c>
      <c r="G20" s="42" t="s">
        <v>50</v>
      </c>
      <c r="H20" s="43"/>
    </row>
    <row r="21" spans="2:8" ht="12.75" customHeight="1">
      <c r="B21" s="29">
        <v>1</v>
      </c>
      <c r="C21" s="29">
        <v>10500</v>
      </c>
      <c r="D21" s="29">
        <v>0.02</v>
      </c>
      <c r="E21" s="29">
        <v>2</v>
      </c>
      <c r="F21" s="29">
        <v>37</v>
      </c>
      <c r="G21" s="61">
        <v>1</v>
      </c>
      <c r="H21" s="62"/>
    </row>
    <row r="22" ht="12.75" customHeight="1"/>
    <row r="23" ht="12.75" customHeight="1"/>
    <row r="24" spans="1:7" ht="12.75" customHeight="1">
      <c r="A24" t="s">
        <v>53</v>
      </c>
      <c r="B24" s="45" t="s">
        <v>54</v>
      </c>
      <c r="C24" s="45"/>
      <c r="D24" s="45"/>
      <c r="E24" s="45"/>
      <c r="F24" s="45"/>
      <c r="G24" s="45"/>
    </row>
    <row r="25" spans="2:7" ht="12.75" customHeight="1">
      <c r="B25" s="46" t="s">
        <v>55</v>
      </c>
      <c r="C25" s="47"/>
      <c r="D25" s="31" t="s">
        <v>56</v>
      </c>
      <c r="E25" s="31" t="s">
        <v>57</v>
      </c>
      <c r="F25" s="31" t="s">
        <v>58</v>
      </c>
      <c r="G25" s="32"/>
    </row>
    <row r="26" spans="2:7" ht="12.75" customHeight="1">
      <c r="B26" s="48" t="s">
        <v>65</v>
      </c>
      <c r="C26" s="49"/>
      <c r="D26" s="52" t="s">
        <v>67</v>
      </c>
      <c r="E26" s="54" t="s">
        <v>66</v>
      </c>
      <c r="F26" s="56">
        <v>2634780</v>
      </c>
      <c r="G26" s="33"/>
    </row>
    <row r="27" spans="2:7" ht="35.25" customHeight="1">
      <c r="B27" s="50"/>
      <c r="C27" s="51"/>
      <c r="D27" s="53"/>
      <c r="E27" s="55"/>
      <c r="F27" s="57"/>
      <c r="G27" s="33"/>
    </row>
    <row r="28" spans="2:7" ht="12.75" customHeight="1">
      <c r="B28" s="58" t="s">
        <v>59</v>
      </c>
      <c r="C28" s="59"/>
      <c r="D28" s="59"/>
      <c r="E28" s="60"/>
      <c r="F28" s="34">
        <f>SUM(F26:F27)</f>
        <v>2634780</v>
      </c>
      <c r="G28" s="35"/>
    </row>
    <row r="29" ht="12.75" customHeight="1"/>
    <row r="30" ht="12.75" customHeight="1"/>
    <row r="31" ht="12.75" customHeight="1"/>
    <row r="32" ht="12.75" customHeight="1"/>
    <row r="33" spans="2:5" ht="12.75">
      <c r="B33" s="21" t="s">
        <v>28</v>
      </c>
      <c r="D33" s="45" t="s">
        <v>29</v>
      </c>
      <c r="E33" s="45"/>
    </row>
    <row r="38" ht="12.75">
      <c r="B38"/>
    </row>
    <row r="46" spans="2:3" ht="12.75">
      <c r="B46" s="44" t="s">
        <v>51</v>
      </c>
      <c r="C46" s="44"/>
    </row>
    <row r="47" spans="2:3" ht="12.75">
      <c r="B47" s="30" t="s">
        <v>52</v>
      </c>
      <c r="C47" s="30"/>
    </row>
  </sheetData>
  <sheetProtection/>
  <mergeCells count="20">
    <mergeCell ref="D33:E33"/>
    <mergeCell ref="G21:H21"/>
    <mergeCell ref="D8:E8"/>
    <mergeCell ref="A8:B8"/>
    <mergeCell ref="A9:C9"/>
    <mergeCell ref="B18:B20"/>
    <mergeCell ref="C18:C20"/>
    <mergeCell ref="D18:H18"/>
    <mergeCell ref="D19:F19"/>
    <mergeCell ref="G19:H19"/>
    <mergeCell ref="A7:D7"/>
    <mergeCell ref="G20:H20"/>
    <mergeCell ref="B46:C46"/>
    <mergeCell ref="B24:G24"/>
    <mergeCell ref="B25:C25"/>
    <mergeCell ref="B26:C27"/>
    <mergeCell ref="D26:D27"/>
    <mergeCell ref="E26:E27"/>
    <mergeCell ref="F26:F27"/>
    <mergeCell ref="B28:E2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0" sqref="A20:IV33"/>
    </sheetView>
  </sheetViews>
  <sheetFormatPr defaultColWidth="9.00390625" defaultRowHeight="12.75"/>
  <cols>
    <col min="1" max="1" width="7.75390625" style="0" customWidth="1"/>
    <col min="2" max="2" width="40.00390625" style="0" customWidth="1"/>
    <col min="3" max="4" width="13.25390625" style="0" customWidth="1"/>
    <col min="5" max="5" width="11.625" style="0" customWidth="1"/>
  </cols>
  <sheetData>
    <row r="1" ht="12.75">
      <c r="A1" t="str">
        <f>Лист2!A7</f>
        <v>Отчет с октября 2010 года по сентябрь 2011 года  </v>
      </c>
    </row>
    <row r="2" spans="1:3" ht="12.75">
      <c r="A2" t="s">
        <v>0</v>
      </c>
      <c r="C2" t="str">
        <f>Лист2!D8</f>
        <v>Пермякова, 39</v>
      </c>
    </row>
    <row r="3" spans="1:3" ht="12.75">
      <c r="A3" t="s">
        <v>30</v>
      </c>
      <c r="C3">
        <v>4</v>
      </c>
    </row>
    <row r="4" spans="1:7" ht="12.75">
      <c r="A4" t="s">
        <v>31</v>
      </c>
      <c r="C4">
        <v>4</v>
      </c>
      <c r="G4" t="s">
        <v>1</v>
      </c>
    </row>
    <row r="5" spans="1:14" s="6" customFormat="1" ht="63.75">
      <c r="A5" s="1" t="s">
        <v>2</v>
      </c>
      <c r="B5" s="2" t="s">
        <v>3</v>
      </c>
      <c r="C5" s="3" t="s">
        <v>4</v>
      </c>
      <c r="D5" s="2" t="s">
        <v>5</v>
      </c>
      <c r="E5" s="72" t="s">
        <v>6</v>
      </c>
      <c r="F5" s="73"/>
      <c r="G5" s="73"/>
      <c r="H5" s="73"/>
      <c r="I5" s="73"/>
      <c r="J5" s="19" t="s">
        <v>39</v>
      </c>
      <c r="K5" s="74" t="s">
        <v>40</v>
      </c>
      <c r="L5" s="75"/>
      <c r="M5" s="72"/>
      <c r="N5" s="19" t="s">
        <v>39</v>
      </c>
    </row>
    <row r="6" spans="1:14" s="6" customFormat="1" ht="25.5">
      <c r="A6" s="7"/>
      <c r="B6" s="8"/>
      <c r="C6" s="9"/>
      <c r="D6" s="8"/>
      <c r="E6" s="4" t="s">
        <v>7</v>
      </c>
      <c r="F6" s="5" t="s">
        <v>38</v>
      </c>
      <c r="G6" s="5" t="s">
        <v>8</v>
      </c>
      <c r="H6" s="5" t="s">
        <v>42</v>
      </c>
      <c r="I6" s="5" t="s">
        <v>68</v>
      </c>
      <c r="J6" s="18"/>
      <c r="K6" s="5" t="s">
        <v>41</v>
      </c>
      <c r="L6" s="5" t="s">
        <v>42</v>
      </c>
      <c r="M6" s="5" t="s">
        <v>43</v>
      </c>
      <c r="N6" s="19"/>
    </row>
    <row r="7" spans="1:14" ht="12.75">
      <c r="A7" s="10">
        <v>1</v>
      </c>
      <c r="B7" s="10">
        <f>A7+1</f>
        <v>2</v>
      </c>
      <c r="C7" s="10">
        <f aca="true" t="shared" si="0" ref="C7:I7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t="shared" si="0"/>
        <v>9</v>
      </c>
      <c r="J7" s="15"/>
      <c r="K7" s="10"/>
      <c r="L7" s="10"/>
      <c r="M7" s="10"/>
      <c r="N7" s="20"/>
    </row>
    <row r="8" spans="1:15" ht="12.75">
      <c r="A8" s="10">
        <v>1</v>
      </c>
      <c r="B8" s="12" t="s">
        <v>9</v>
      </c>
      <c r="C8" s="10"/>
      <c r="D8" s="10"/>
      <c r="E8" s="20">
        <f>120*10</f>
        <v>1200</v>
      </c>
      <c r="F8" s="40">
        <f>150*C4*12</f>
        <v>7200</v>
      </c>
      <c r="G8" s="10"/>
      <c r="H8" s="20">
        <f>320*12</f>
        <v>3840</v>
      </c>
      <c r="I8" s="20">
        <f>100*12</f>
        <v>1200</v>
      </c>
      <c r="J8" s="20">
        <f>SUM(E8:I8)</f>
        <v>13440</v>
      </c>
      <c r="K8" s="10">
        <v>0</v>
      </c>
      <c r="L8" s="10">
        <v>0</v>
      </c>
      <c r="M8" s="10">
        <v>0</v>
      </c>
      <c r="N8" s="20">
        <v>0</v>
      </c>
      <c r="O8" s="11"/>
    </row>
    <row r="9" spans="1:14" ht="12.75">
      <c r="A9" s="10">
        <f>A8+1</f>
        <v>2</v>
      </c>
      <c r="B9" s="13" t="s">
        <v>10</v>
      </c>
      <c r="C9" s="10"/>
      <c r="D9" s="10"/>
      <c r="E9" s="10"/>
      <c r="F9" s="10"/>
      <c r="G9" s="10"/>
      <c r="H9" s="10"/>
      <c r="I9" s="10"/>
      <c r="J9" s="15"/>
      <c r="K9" s="10"/>
      <c r="L9" s="10"/>
      <c r="M9" s="10"/>
      <c r="N9" s="20"/>
    </row>
    <row r="10" spans="1:14" ht="12.75">
      <c r="A10" s="10">
        <f aca="true" t="shared" si="1" ref="A10:A16">A9+1</f>
        <v>3</v>
      </c>
      <c r="B10" s="13" t="s">
        <v>11</v>
      </c>
      <c r="C10" s="10"/>
      <c r="D10" s="10"/>
      <c r="E10" s="10"/>
      <c r="F10" s="10"/>
      <c r="G10" s="10"/>
      <c r="H10" s="10"/>
      <c r="I10" s="10"/>
      <c r="J10" s="15"/>
      <c r="K10" s="10"/>
      <c r="L10" s="10"/>
      <c r="M10" s="10"/>
      <c r="N10" s="20"/>
    </row>
    <row r="11" spans="1:14" ht="12.75">
      <c r="A11" s="10">
        <f t="shared" si="1"/>
        <v>4</v>
      </c>
      <c r="B11" s="13" t="s">
        <v>12</v>
      </c>
      <c r="C11" s="10"/>
      <c r="D11" s="10"/>
      <c r="E11" s="10"/>
      <c r="F11" s="10"/>
      <c r="G11" s="10"/>
      <c r="H11" s="10"/>
      <c r="I11" s="10"/>
      <c r="J11" s="14"/>
      <c r="K11" s="10"/>
      <c r="L11" s="10"/>
      <c r="M11" s="10"/>
      <c r="N11" s="20"/>
    </row>
    <row r="12" spans="1:14" ht="12.75">
      <c r="A12" s="10">
        <f t="shared" si="1"/>
        <v>5</v>
      </c>
      <c r="B12" s="13" t="s">
        <v>13</v>
      </c>
      <c r="C12" s="10"/>
      <c r="D12" s="10"/>
      <c r="E12" s="10"/>
      <c r="F12" s="10"/>
      <c r="G12" s="10"/>
      <c r="H12" s="10"/>
      <c r="I12" s="10"/>
      <c r="J12" s="14"/>
      <c r="K12" s="10"/>
      <c r="L12" s="10"/>
      <c r="M12" s="10"/>
      <c r="N12" s="10"/>
    </row>
    <row r="13" spans="1:14" ht="12.75">
      <c r="A13" s="10">
        <f t="shared" si="1"/>
        <v>6</v>
      </c>
      <c r="B13" s="13" t="s">
        <v>14</v>
      </c>
      <c r="C13" s="10"/>
      <c r="D13" s="10"/>
      <c r="E13" s="10"/>
      <c r="F13" s="10"/>
      <c r="G13" s="10"/>
      <c r="H13" s="10"/>
      <c r="I13" s="10"/>
      <c r="J13" s="14"/>
      <c r="K13" s="10"/>
      <c r="L13" s="10"/>
      <c r="M13" s="10"/>
      <c r="N13" s="10"/>
    </row>
    <row r="14" spans="1:14" ht="12.75">
      <c r="A14" s="10">
        <f t="shared" si="1"/>
        <v>7</v>
      </c>
      <c r="B14" s="13" t="s">
        <v>15</v>
      </c>
      <c r="C14" s="10"/>
      <c r="D14" s="10"/>
      <c r="E14" s="10"/>
      <c r="F14" s="10"/>
      <c r="G14" s="10"/>
      <c r="H14" s="10"/>
      <c r="I14" s="10"/>
      <c r="J14" s="14"/>
      <c r="K14" s="10"/>
      <c r="L14" s="10"/>
      <c r="M14" s="10"/>
      <c r="N14" s="10"/>
    </row>
    <row r="15" spans="1:14" ht="12.75">
      <c r="A15" s="10">
        <f t="shared" si="1"/>
        <v>8</v>
      </c>
      <c r="B15" s="13" t="s">
        <v>16</v>
      </c>
      <c r="C15" s="10"/>
      <c r="D15" s="10"/>
      <c r="E15" s="10"/>
      <c r="F15" s="10"/>
      <c r="G15" s="10"/>
      <c r="H15" s="10"/>
      <c r="I15" s="10"/>
      <c r="J15" s="14"/>
      <c r="K15" s="10"/>
      <c r="L15" s="10"/>
      <c r="M15" s="10"/>
      <c r="N15" s="10"/>
    </row>
    <row r="16" spans="1:14" ht="12.75">
      <c r="A16" s="10">
        <f t="shared" si="1"/>
        <v>9</v>
      </c>
      <c r="B16" s="13" t="s">
        <v>17</v>
      </c>
      <c r="C16" s="10"/>
      <c r="D16" s="10"/>
      <c r="E16" s="10"/>
      <c r="F16" s="10"/>
      <c r="G16" s="10"/>
      <c r="H16" s="10"/>
      <c r="I16" s="10"/>
      <c r="J16" s="14"/>
      <c r="K16" s="10"/>
      <c r="L16" s="10"/>
      <c r="M16" s="10"/>
      <c r="N16" s="10"/>
    </row>
    <row r="17" spans="2:9" ht="12.75">
      <c r="B17" s="16" t="s">
        <v>18</v>
      </c>
      <c r="C17" s="11"/>
      <c r="D17" s="11"/>
      <c r="E17" s="11"/>
      <c r="F17" s="11"/>
      <c r="G17" s="11"/>
      <c r="H17" s="11"/>
      <c r="I17" s="11"/>
    </row>
    <row r="18" spans="2:3" ht="15">
      <c r="B18" s="16" t="s">
        <v>19</v>
      </c>
      <c r="C18" s="17">
        <f>Лист2!D9</f>
        <v>6995</v>
      </c>
    </row>
    <row r="19" spans="3:9" ht="12.75">
      <c r="C19" s="11"/>
      <c r="D19" s="11"/>
      <c r="E19" s="11"/>
      <c r="F19" s="11"/>
      <c r="G19" s="11"/>
      <c r="H19" s="11"/>
      <c r="I19" s="11"/>
    </row>
  </sheetData>
  <sheetProtection/>
  <mergeCells count="2">
    <mergeCell ref="E5:I5"/>
    <mergeCell ref="K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2011-11-17T11:56:40Z</cp:lastPrinted>
  <dcterms:created xsi:type="dcterms:W3CDTF">2007-06-06T09:04:35Z</dcterms:created>
  <dcterms:modified xsi:type="dcterms:W3CDTF">2012-04-11T11:52:36Z</dcterms:modified>
  <cp:category/>
  <cp:version/>
  <cp:contentType/>
  <cp:contentStatus/>
</cp:coreProperties>
</file>