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<sst xmlns="http://schemas.openxmlformats.org/spreadsheetml/2006/main" count="250" uniqueCount="161">
  <si>
    <t>Отчет об исполнении управляющей организацией договора управления дома 
 № 35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</si>
  <si>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</si>
  <si>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</si>
  <si>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</si>
  <si>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</si>
  <si>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</si>
  <si>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</si>
  <si>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</si>
  <si>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</si>
  <si>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</si>
  <si>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</si>
  <si>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</si>
  <si>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</si>
  <si>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</si>
  <si>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</si>
  <si>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</si>
  <si>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</si>
  <si>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</si>
  <si>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</si>
  <si>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</si>
  <si>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</si>
  <si>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</si>
  <si>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</si>
  <si>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</si>
  <si>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</si>
  <si>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</si>
  <si>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</si>
  <si>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</si>
  <si>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</si>
  <si>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</si>
  <si>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</si>
  <si>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</si>
  <si>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</si>
  <si>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</si>
  <si>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</si>
  <si>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</si>
  <si>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</si>
  <si>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</si>
  <si>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</si>
  <si>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</si>
  <si>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</si>
  <si>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</si>
  <si>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</si>
  <si>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</si>
  <si>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</si>
  <si>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</si>
  <si>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</si>
  <si>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</si>
  <si>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</si>
  <si>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</si>
  <si>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262 471</t>
  </si>
  <si>
    <t>4 731 443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</si>
  <si>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</si>
  <si>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</si>
  <si>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</si>
  <si>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</si>
  <si>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</si>
  <si>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</si>
  <si>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8 712</t>
  </si>
  <si>
    <t>тепловые узлы</t>
  </si>
  <si>
    <t>шт</t>
  </si>
  <si>
    <t>60 624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</si>
  <si>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</si>
  <si>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</si>
  <si>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</si>
  <si>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</si>
  <si>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</si>
  <si>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</si>
  <si>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</si>
  <si>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</si>
  <si>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</si>
  <si>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</si>
  <si>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</si>
  <si>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</si>
  <si>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</si>
  <si>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</si>
  <si>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</si>
  <si>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</si>
  <si>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</si>
  <si>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</si>
  <si>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</si>
  <si>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</si>
  <si>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</si>
  <si>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</si>
  <si>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</si>
  <si>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</si>
  <si>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</si>
  <si>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</si>
  <si>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145-180</t>
  </si>
  <si>
    <t>Лифты</t>
  </si>
  <si>
    <t>Акт № 3-03 от 01/04/14</t>
  </si>
  <si>
    <t>01/03/2014-31/03/2014</t>
  </si>
  <si>
    <t>суток</t>
  </si>
  <si>
    <t>100%</t>
  </si>
  <si>
    <t>ООО "Техком-Инвест"</t>
  </si>
  <si>
    <t>37-72</t>
  </si>
  <si>
    <t>Акт № 2-06 от 01/07/14</t>
  </si>
  <si>
    <t>01/06/2014-30/06/2014</t>
  </si>
  <si>
    <t>1-36</t>
  </si>
  <si>
    <t>73-108</t>
  </si>
  <si>
    <t>Акт № 2-07 от 01/08/14</t>
  </si>
  <si>
    <t>01/07/2014-31/07/2014</t>
  </si>
  <si>
    <t>ООО "ЛифтСтрой"</t>
  </si>
  <si>
    <t>Акт № 1-08 от 01/09/14</t>
  </si>
  <si>
    <t>01/08/2014-31/08/2014</t>
  </si>
  <si>
    <t>10. Сведения о должниках на 01.01.2015</t>
  </si>
  <si>
    <t>Номер квартиры</t>
  </si>
  <si>
    <t>Сумма долга</t>
  </si>
  <si>
    <t>8 539</t>
  </si>
  <si>
    <t>46 394</t>
  </si>
  <si>
    <t>5 694</t>
  </si>
  <si>
    <t>48 378</t>
  </si>
  <si>
    <t>8 557</t>
  </si>
  <si>
    <t>29 380</t>
  </si>
  <si>
    <t>89 082</t>
  </si>
  <si>
    <t>16 335</t>
  </si>
  <si>
    <t>9 649</t>
  </si>
  <si>
    <t>37 104</t>
  </si>
  <si>
    <t>12 547</t>
  </si>
  <si>
    <t>14 988</t>
  </si>
  <si>
    <t>7 527</t>
  </si>
  <si>
    <t>25 680</t>
  </si>
  <si>
    <t>15 050</t>
  </si>
  <si>
    <t>23 985</t>
  </si>
  <si>
    <t>5 929</t>
  </si>
  <si>
    <t>9 909</t>
  </si>
  <si>
    <t>18 825</t>
  </si>
  <si>
    <t>21 013</t>
  </si>
  <si>
    <t>20 127</t>
  </si>
  <si>
    <t>24 147</t>
  </si>
  <si>
    <t>26 936</t>
  </si>
  <si>
    <t>26 705</t>
  </si>
  <si>
    <t>21 034</t>
  </si>
  <si>
    <t>17 917</t>
  </si>
  <si>
    <t>5 058</t>
  </si>
  <si>
    <t>21 507</t>
  </si>
  <si>
    <t>12 424</t>
  </si>
  <si>
    <t>13 753</t>
  </si>
  <si>
    <t>Замена 3 лифтов г/п 400кг на 9 остановок</t>
  </si>
  <si>
    <t xml:space="preserve">Доставка и установка полусфер 18 шт </t>
  </si>
  <si>
    <t>межпанел. швы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</si>
  <si>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</si>
  <si>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</si>
  <si>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</si>
  <si>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</si>
  <si>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</si>
  <si>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</si>
  <si>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</si>
  <si>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</si>
  <si>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</si>
  <si>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</si>
  <si>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</si>
  <si>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Ремонт урн и их покраска</t>
  </si>
  <si>
    <t>Побелка бордюров, расположенных на дворовой части</t>
  </si>
  <si>
    <t>п.м.</t>
  </si>
  <si>
    <t>ремонт входных дверей</t>
  </si>
  <si>
    <t>2.1.</t>
  </si>
  <si>
    <t>вывоз снега</t>
  </si>
  <si>
    <t>Механизированная уборка</t>
  </si>
  <si>
    <t>26 840</t>
  </si>
  <si>
    <t xml:space="preserve">в т.ч. доставка и установка полусфер 18 шт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</si>
</sst>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166" fontId="0" fillId="0" borderId="11" xfId="0" applyNumberForma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46">
      <selection activeCell="A22" sqref="A22:IV22"/>
    </sheetView>
  </sheetViews>
  <sheetFormatPr defaultColWidth="9.140625" defaultRowHeight="15"/>
  <cols>
    <col min="1" max="1" width="7.421875" style="0" customWidth="1"/>
    <col min="2" max="2" width="48.7109375" style="0" customWidth="1"/>
    <col min="3" max="3" width="16.421875" style="0" customWidth="1"/>
    <col min="4" max="4" width="18.00390625" style="0" customWidth="1"/>
    <col min="5" max="6" width="18.28125" style="0" customWidth="1"/>
    <col min="7" max="7" width="20.00390625" style="0" customWidth="1"/>
  </cols>
  <sheetData>
    <row r="1" spans="1:7" ht="167.25" customHeight="1">
      <c r="A1" s="30" t="s">
        <v>0</v>
      </c>
      <c r="B1" s="30"/>
      <c r="C1" s="30"/>
      <c r="D1" s="30"/>
      <c r="E1" s="30"/>
      <c r="F1" s="30"/>
      <c r="G1" s="1"/>
    </row>
    <row r="6" spans="2:3" ht="18.75">
      <c r="B6" s="4" t="s">
        <v>1</v>
      </c>
      <c r="C6" s="4">
        <v>1989</v>
      </c>
    </row>
    <row r="7" spans="2:3" ht="18.75">
      <c r="B7" s="4" t="s">
        <v>2</v>
      </c>
      <c r="C7" s="4">
        <v>11696.52</v>
      </c>
    </row>
    <row r="9" spans="1:7" ht="60" customHeight="1">
      <c r="A9" s="28" t="s">
        <v>3</v>
      </c>
      <c r="B9" s="28"/>
      <c r="C9" s="28"/>
      <c r="D9" s="28"/>
      <c r="E9" s="28"/>
      <c r="F9" s="28"/>
      <c r="G9" s="1"/>
    </row>
    <row r="11" spans="1:6" ht="79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v>552461.5216</v>
      </c>
      <c r="D13" s="5">
        <v>3033182.9756</v>
      </c>
      <c r="E13" s="5">
        <v>3000352.701</v>
      </c>
      <c r="F13" s="5">
        <v>585291.7962</v>
      </c>
    </row>
    <row r="14" spans="1:6" ht="45">
      <c r="A14" s="2" t="s">
        <v>12</v>
      </c>
      <c r="B14" s="3" t="s">
        <v>13</v>
      </c>
      <c r="C14" s="5">
        <v>122127.3242</v>
      </c>
      <c r="D14" s="5">
        <v>680737.464</v>
      </c>
      <c r="E14" s="5">
        <v>672539.9009</v>
      </c>
      <c r="F14" s="5">
        <v>130324.8873</v>
      </c>
    </row>
    <row r="15" spans="1:6" ht="15">
      <c r="A15" s="2" t="s">
        <v>14</v>
      </c>
      <c r="B15" s="3" t="s">
        <v>15</v>
      </c>
      <c r="C15" s="5">
        <v>38099.1573</v>
      </c>
      <c r="D15" s="5">
        <v>209133.7776</v>
      </c>
      <c r="E15" s="5">
        <v>206538.8146</v>
      </c>
      <c r="F15" s="5">
        <v>40694.1203</v>
      </c>
    </row>
    <row r="16" spans="1:6" ht="15">
      <c r="A16" s="2" t="s">
        <v>16</v>
      </c>
      <c r="B16" s="3" t="s">
        <v>17</v>
      </c>
      <c r="C16" s="5">
        <v>54147.2182</v>
      </c>
      <c r="D16" s="5">
        <v>287734.392</v>
      </c>
      <c r="E16" s="5">
        <v>285450.9786</v>
      </c>
      <c r="F16" s="5">
        <v>56430.6316</v>
      </c>
    </row>
    <row r="17" spans="1:6" ht="15">
      <c r="A17" s="2" t="s">
        <v>18</v>
      </c>
      <c r="B17" s="3" t="s">
        <v>19</v>
      </c>
      <c r="C17" s="5">
        <v>28547.5741</v>
      </c>
      <c r="D17" s="5">
        <v>148779.7344</v>
      </c>
      <c r="E17" s="5">
        <v>148250.9873</v>
      </c>
      <c r="F17" s="5">
        <v>29076.3212</v>
      </c>
    </row>
    <row r="18" spans="1:6" ht="30">
      <c r="A18" s="2" t="s">
        <v>20</v>
      </c>
      <c r="B18" s="3" t="s">
        <v>21</v>
      </c>
      <c r="C18" s="5">
        <v>1333.3746</v>
      </c>
      <c r="D18" s="5">
        <v>35089.56</v>
      </c>
      <c r="E18" s="5">
        <v>32299.1204</v>
      </c>
      <c r="F18" s="5">
        <v>4123.8142</v>
      </c>
    </row>
    <row r="19" spans="1:6" ht="15">
      <c r="A19" s="2" t="s">
        <v>22</v>
      </c>
      <c r="B19" s="3" t="s">
        <v>23</v>
      </c>
      <c r="C19" s="5">
        <v>47928.4843</v>
      </c>
      <c r="D19" s="5">
        <v>261066.3264</v>
      </c>
      <c r="E19" s="5">
        <v>258099.5111</v>
      </c>
      <c r="F19" s="5">
        <v>50895.2996</v>
      </c>
    </row>
    <row r="20" spans="1:6" ht="15">
      <c r="A20" s="2" t="s">
        <v>24</v>
      </c>
      <c r="B20" s="3" t="s">
        <v>25</v>
      </c>
      <c r="C20" s="5">
        <v>122051.3437</v>
      </c>
      <c r="D20" s="5">
        <v>641437.1568</v>
      </c>
      <c r="E20" s="5">
        <v>637408.7219</v>
      </c>
      <c r="F20" s="5">
        <v>126079.7786</v>
      </c>
    </row>
    <row r="21" spans="1:6" ht="15">
      <c r="A21" s="2" t="s">
        <v>26</v>
      </c>
      <c r="B21" s="3" t="s">
        <v>27</v>
      </c>
      <c r="C21" s="5">
        <v>34324.1337</v>
      </c>
      <c r="D21" s="5">
        <v>279312.8976</v>
      </c>
      <c r="E21" s="5">
        <v>262470.9253</v>
      </c>
      <c r="F21" s="5">
        <v>51166.106</v>
      </c>
    </row>
    <row r="22" spans="1:6" ht="15">
      <c r="A22" s="2" t="s">
        <v>28</v>
      </c>
      <c r="B22" s="3" t="s">
        <v>29</v>
      </c>
      <c r="C22" s="5">
        <v>58966.0117</v>
      </c>
      <c r="D22" s="5">
        <v>259662.744</v>
      </c>
      <c r="E22" s="5">
        <f>D22*0.99</f>
        <v>257066.11656</v>
      </c>
      <c r="F22" s="5">
        <f>51505.6966+10056.63</f>
        <v>61562.3266</v>
      </c>
    </row>
    <row r="23" spans="1:6" ht="15">
      <c r="A23" s="2" t="s">
        <v>30</v>
      </c>
      <c r="B23" s="3" t="s">
        <v>31</v>
      </c>
      <c r="C23" s="5">
        <v>41746.9056</v>
      </c>
      <c r="D23" s="5">
        <v>213344.5248</v>
      </c>
      <c r="E23" s="5">
        <v>213072.703</v>
      </c>
      <c r="F23" s="5">
        <v>42018.7274</v>
      </c>
    </row>
    <row r="24" spans="1:6" ht="30">
      <c r="A24" s="2" t="s">
        <v>32</v>
      </c>
      <c r="B24" s="3" t="s">
        <v>33</v>
      </c>
      <c r="C24" s="5">
        <v>125317.3184</v>
      </c>
      <c r="D24" s="5">
        <v>571299.446</v>
      </c>
      <c r="E24" s="5">
        <v>584604.1356</v>
      </c>
      <c r="F24" s="5">
        <v>112012.6288</v>
      </c>
    </row>
    <row r="25" spans="1:6" ht="15">
      <c r="A25" s="2" t="s">
        <v>34</v>
      </c>
      <c r="B25" s="3" t="s">
        <v>35</v>
      </c>
      <c r="C25" s="5">
        <v>0</v>
      </c>
      <c r="D25" s="5">
        <v>126322.416</v>
      </c>
      <c r="E25" s="5">
        <f>105033.7441+10056.63</f>
        <v>115090.3741</v>
      </c>
      <c r="F25" s="5">
        <f>21288.6719-10056.63</f>
        <v>11232.041900000002</v>
      </c>
    </row>
    <row r="26" spans="1:6" ht="15">
      <c r="A26" s="3"/>
      <c r="B26" s="3" t="s">
        <v>36</v>
      </c>
      <c r="C26" s="5">
        <v>552461.5216000001</v>
      </c>
      <c r="D26" s="5">
        <v>3033182.9756</v>
      </c>
      <c r="E26" s="5">
        <v>3000352.701</v>
      </c>
      <c r="F26" s="5">
        <v>585291.7962</v>
      </c>
    </row>
    <row r="27" spans="1:6" ht="15">
      <c r="A27" s="3"/>
      <c r="B27" s="3" t="s">
        <v>37</v>
      </c>
      <c r="C27" s="6"/>
      <c r="D27" s="6"/>
      <c r="E27" s="5">
        <v>98.91762960348589</v>
      </c>
      <c r="F27" s="6"/>
    </row>
    <row r="30" spans="1:7" ht="60" customHeight="1">
      <c r="A30" s="28" t="s">
        <v>38</v>
      </c>
      <c r="B30" s="28"/>
      <c r="C30" s="28"/>
      <c r="D30" s="28"/>
      <c r="E30" s="28"/>
      <c r="F30" s="28"/>
      <c r="G30" s="1"/>
    </row>
    <row r="33" spans="1:6" ht="59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653773.3235</v>
      </c>
      <c r="D35" s="5">
        <v>4196486.1936</v>
      </c>
      <c r="E35" s="5">
        <v>3617204.9686</v>
      </c>
      <c r="F35" s="5">
        <v>958571.6585</v>
      </c>
    </row>
    <row r="36" spans="1:6" ht="15">
      <c r="A36" s="2" t="s">
        <v>12</v>
      </c>
      <c r="B36" s="3" t="s">
        <v>40</v>
      </c>
      <c r="C36" s="5">
        <v>9391.044</v>
      </c>
      <c r="D36" s="5">
        <v>35972.2576</v>
      </c>
      <c r="E36" s="5">
        <v>38360.6011</v>
      </c>
      <c r="F36" s="5">
        <v>7002.7005</v>
      </c>
    </row>
    <row r="37" spans="1:6" ht="15">
      <c r="A37" s="2" t="s">
        <v>22</v>
      </c>
      <c r="B37" s="3" t="s">
        <v>41</v>
      </c>
      <c r="C37" s="5">
        <v>133644.0475</v>
      </c>
      <c r="D37" s="5">
        <v>1308478.5509</v>
      </c>
      <c r="E37" s="5">
        <v>1160023.2689</v>
      </c>
      <c r="F37" s="5">
        <v>282099.3295</v>
      </c>
    </row>
    <row r="38" spans="1:6" ht="15">
      <c r="A38" s="2" t="s">
        <v>24</v>
      </c>
      <c r="B38" s="3" t="s">
        <v>42</v>
      </c>
      <c r="C38" s="5">
        <v>510738.232</v>
      </c>
      <c r="D38" s="5">
        <v>2852035.3851</v>
      </c>
      <c r="E38" s="5">
        <v>2418821.0986</v>
      </c>
      <c r="F38" s="5">
        <v>669469.6285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653773.3234999999</v>
      </c>
      <c r="D40" s="5">
        <v>4196486.1936</v>
      </c>
      <c r="E40" s="5">
        <v>3617204.9686000003</v>
      </c>
      <c r="F40" s="5">
        <v>958571.6585</v>
      </c>
    </row>
    <row r="41" spans="1:6" ht="15">
      <c r="A41" s="3"/>
      <c r="B41" s="3" t="s">
        <v>37</v>
      </c>
      <c r="C41" s="6"/>
      <c r="D41" s="6"/>
      <c r="E41" s="5">
        <v>86.19604120505738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9" spans="1:7" ht="60" customHeight="1">
      <c r="A49" s="28" t="s">
        <v>43</v>
      </c>
      <c r="B49" s="28"/>
      <c r="C49" s="28"/>
      <c r="D49" s="28"/>
      <c r="E49" s="28"/>
      <c r="F49" s="28"/>
      <c r="G49" s="1"/>
    </row>
    <row r="51" spans="1:6" ht="39.75" customHeight="1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49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s="24" customFormat="1" ht="15">
      <c r="A53" s="23">
        <v>1</v>
      </c>
      <c r="B53" s="23" t="s">
        <v>27</v>
      </c>
      <c r="C53" s="23">
        <v>-624057</v>
      </c>
      <c r="D53" s="23" t="s">
        <v>50</v>
      </c>
      <c r="E53" s="23">
        <v>12085</v>
      </c>
      <c r="F53" s="23">
        <f>C53+D53-E53</f>
        <v>-373671</v>
      </c>
    </row>
    <row r="54" spans="1:6" s="24" customFormat="1" ht="15">
      <c r="A54" s="23">
        <v>2</v>
      </c>
      <c r="B54" s="23" t="s">
        <v>52</v>
      </c>
      <c r="C54" s="23">
        <v>4393</v>
      </c>
      <c r="D54" s="23">
        <v>9763</v>
      </c>
      <c r="E54" s="23">
        <f>E55</f>
        <v>9275</v>
      </c>
      <c r="F54" s="23">
        <v>4881</v>
      </c>
    </row>
    <row r="55" spans="1:6" ht="15">
      <c r="A55" s="2" t="s">
        <v>156</v>
      </c>
      <c r="B55" s="2" t="s">
        <v>160</v>
      </c>
      <c r="C55" s="2"/>
      <c r="D55" s="2"/>
      <c r="E55" s="2">
        <v>9275</v>
      </c>
      <c r="F55" s="2"/>
    </row>
    <row r="56" spans="1:6" s="24" customFormat="1" ht="15">
      <c r="A56" s="23"/>
      <c r="B56" s="23" t="s">
        <v>53</v>
      </c>
      <c r="C56" s="23">
        <f>C53+C54</f>
        <v>-619664</v>
      </c>
      <c r="D56" s="23">
        <f>D53+D54</f>
        <v>272234</v>
      </c>
      <c r="E56" s="23">
        <f>E53+E54</f>
        <v>21360</v>
      </c>
      <c r="F56" s="23">
        <f>F53+F54</f>
        <v>-368790</v>
      </c>
    </row>
    <row r="58" spans="1:6" ht="60" customHeight="1">
      <c r="A58" s="28" t="s">
        <v>54</v>
      </c>
      <c r="B58" s="29"/>
      <c r="C58" s="29"/>
      <c r="D58" s="29"/>
      <c r="E58" s="29"/>
      <c r="F58" s="29"/>
    </row>
    <row r="60" spans="1:5" ht="39.75" customHeight="1">
      <c r="A60" s="2" t="s">
        <v>44</v>
      </c>
      <c r="B60" s="2" t="s">
        <v>45</v>
      </c>
      <c r="C60" s="2" t="s">
        <v>55</v>
      </c>
      <c r="D60" s="2" t="s">
        <v>56</v>
      </c>
      <c r="E60" s="2" t="s">
        <v>48</v>
      </c>
    </row>
    <row r="61" spans="1:5" ht="15">
      <c r="A61" s="12">
        <v>1</v>
      </c>
      <c r="B61" s="12">
        <v>2</v>
      </c>
      <c r="C61" s="12">
        <v>3</v>
      </c>
      <c r="D61" s="12">
        <v>4</v>
      </c>
      <c r="E61" s="12">
        <v>5</v>
      </c>
    </row>
    <row r="62" spans="1:5" ht="15">
      <c r="A62" s="16">
        <v>1</v>
      </c>
      <c r="B62" s="2" t="s">
        <v>139</v>
      </c>
      <c r="C62" s="17" t="s">
        <v>60</v>
      </c>
      <c r="D62" s="16">
        <v>18</v>
      </c>
      <c r="E62" s="16">
        <f>E53</f>
        <v>12085</v>
      </c>
    </row>
    <row r="63" spans="1:5" s="24" customFormat="1" ht="15">
      <c r="A63" s="25"/>
      <c r="B63" s="25" t="s">
        <v>53</v>
      </c>
      <c r="C63" s="25"/>
      <c r="D63" s="25"/>
      <c r="E63" s="25">
        <f>E62</f>
        <v>12085</v>
      </c>
    </row>
    <row r="65" spans="1:6" ht="60" customHeight="1">
      <c r="A65" s="31" t="s">
        <v>141</v>
      </c>
      <c r="B65" s="29"/>
      <c r="C65" s="29"/>
      <c r="D65" s="29"/>
      <c r="E65" s="29"/>
      <c r="F65" s="29"/>
    </row>
    <row r="67" spans="1:5" ht="39.75" customHeight="1">
      <c r="A67" s="2" t="s">
        <v>44</v>
      </c>
      <c r="B67" s="2" t="s">
        <v>45</v>
      </c>
      <c r="C67" s="2" t="s">
        <v>55</v>
      </c>
      <c r="D67" s="2" t="s">
        <v>56</v>
      </c>
      <c r="E67" s="2" t="s">
        <v>48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11" t="s">
        <v>140</v>
      </c>
      <c r="C69" s="2" t="s">
        <v>57</v>
      </c>
      <c r="D69" s="2">
        <v>19</v>
      </c>
      <c r="E69" s="2" t="s">
        <v>58</v>
      </c>
    </row>
    <row r="70" spans="1:5" ht="15">
      <c r="A70" s="2">
        <v>2</v>
      </c>
      <c r="B70" s="3" t="s">
        <v>59</v>
      </c>
      <c r="C70" s="2" t="s">
        <v>60</v>
      </c>
      <c r="D70" s="2">
        <v>6</v>
      </c>
      <c r="E70" s="2" t="s">
        <v>61</v>
      </c>
    </row>
    <row r="71" spans="1:5" ht="15">
      <c r="A71" s="2">
        <v>3</v>
      </c>
      <c r="B71" s="3" t="s">
        <v>155</v>
      </c>
      <c r="C71" s="2" t="s">
        <v>60</v>
      </c>
      <c r="D71" s="2">
        <v>2</v>
      </c>
      <c r="E71" s="2">
        <f>D71*1596</f>
        <v>3192</v>
      </c>
    </row>
    <row r="72" spans="1:5" ht="15">
      <c r="A72" s="2"/>
      <c r="B72" s="2" t="s">
        <v>53</v>
      </c>
      <c r="C72" s="2"/>
      <c r="D72" s="2"/>
      <c r="E72" s="2">
        <f>E69+E70+E71</f>
        <v>72528</v>
      </c>
    </row>
    <row r="73" spans="1:5" ht="15">
      <c r="A73" s="18"/>
      <c r="B73" s="18"/>
      <c r="C73" s="18"/>
      <c r="D73" s="18"/>
      <c r="E73" s="18"/>
    </row>
    <row r="74" spans="1:5" ht="21">
      <c r="A74" s="19" t="s">
        <v>143</v>
      </c>
      <c r="B74" s="20" t="s">
        <v>144</v>
      </c>
      <c r="C74" s="18"/>
      <c r="D74" s="18"/>
      <c r="E74" s="18"/>
    </row>
    <row r="76" spans="1:6" ht="60" customHeight="1">
      <c r="A76" s="31" t="s">
        <v>142</v>
      </c>
      <c r="B76" s="29"/>
      <c r="C76" s="29"/>
      <c r="D76" s="29"/>
      <c r="E76" s="29"/>
      <c r="F76" s="29"/>
    </row>
    <row r="78" spans="1:5" ht="39.75" customHeight="1">
      <c r="A78" s="2" t="s">
        <v>44</v>
      </c>
      <c r="B78" s="2" t="s">
        <v>45</v>
      </c>
      <c r="C78" s="2" t="s">
        <v>55</v>
      </c>
      <c r="D78" s="2" t="s">
        <v>56</v>
      </c>
      <c r="E78" s="2" t="s">
        <v>48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26" t="s">
        <v>157</v>
      </c>
      <c r="C80" s="2"/>
      <c r="D80" s="2"/>
      <c r="E80" s="12"/>
    </row>
    <row r="81" spans="1:5" ht="15">
      <c r="A81" s="2">
        <v>1</v>
      </c>
      <c r="B81" s="3" t="s">
        <v>158</v>
      </c>
      <c r="C81" s="2" t="s">
        <v>149</v>
      </c>
      <c r="D81" s="2">
        <v>4</v>
      </c>
      <c r="E81" s="2"/>
    </row>
    <row r="82" spans="1:5" ht="15">
      <c r="A82" s="2">
        <v>2</v>
      </c>
      <c r="B82" s="3" t="s">
        <v>150</v>
      </c>
      <c r="C82" s="2" t="s">
        <v>151</v>
      </c>
      <c r="D82" s="2">
        <v>216</v>
      </c>
      <c r="E82" s="2" t="s">
        <v>159</v>
      </c>
    </row>
    <row r="83" spans="1:5" ht="15">
      <c r="A83" s="2"/>
      <c r="B83" s="3"/>
      <c r="C83" s="2"/>
      <c r="D83" s="2"/>
      <c r="E83" s="2"/>
    </row>
    <row r="84" spans="1:5" ht="15">
      <c r="A84" s="2">
        <v>1</v>
      </c>
      <c r="B84" s="3" t="s">
        <v>152</v>
      </c>
      <c r="C84" s="2" t="s">
        <v>60</v>
      </c>
      <c r="D84" s="2">
        <v>6</v>
      </c>
      <c r="E84" s="2"/>
    </row>
    <row r="85" spans="1:5" ht="30">
      <c r="A85" s="2">
        <v>2</v>
      </c>
      <c r="B85" s="3" t="s">
        <v>153</v>
      </c>
      <c r="C85" s="2" t="s">
        <v>154</v>
      </c>
      <c r="D85" s="2">
        <v>310</v>
      </c>
      <c r="E85" s="2"/>
    </row>
    <row r="86" spans="1:5" ht="15">
      <c r="A86" s="2"/>
      <c r="B86" s="2" t="s">
        <v>53</v>
      </c>
      <c r="C86" s="2"/>
      <c r="D86" s="2"/>
      <c r="E86" s="2" t="s">
        <v>159</v>
      </c>
    </row>
    <row r="87" spans="1:2" ht="21">
      <c r="A87" s="19" t="s">
        <v>143</v>
      </c>
      <c r="B87" s="20" t="s">
        <v>144</v>
      </c>
    </row>
    <row r="89" spans="1:7" ht="60" customHeight="1">
      <c r="A89" s="28" t="s">
        <v>62</v>
      </c>
      <c r="B89" s="28"/>
      <c r="C89" s="28"/>
      <c r="D89" s="28"/>
      <c r="E89" s="28"/>
      <c r="F89" s="28"/>
      <c r="G89" s="1"/>
    </row>
    <row r="91" spans="1:3" ht="39.75" customHeight="1">
      <c r="A91" s="2" t="s">
        <v>4</v>
      </c>
      <c r="B91" s="2" t="s">
        <v>63</v>
      </c>
      <c r="C91" s="2" t="s">
        <v>64</v>
      </c>
    </row>
    <row r="92" spans="1:3" ht="15">
      <c r="A92" s="2">
        <v>1</v>
      </c>
      <c r="B92" s="2">
        <v>2</v>
      </c>
      <c r="C92" s="2">
        <v>3</v>
      </c>
    </row>
    <row r="93" spans="1:3" ht="30">
      <c r="A93" s="2">
        <v>1</v>
      </c>
      <c r="B93" s="3" t="s">
        <v>65</v>
      </c>
      <c r="C93" s="2">
        <v>315</v>
      </c>
    </row>
    <row r="94" spans="1:3" ht="15">
      <c r="A94" s="2" t="s">
        <v>66</v>
      </c>
      <c r="B94" s="3" t="s">
        <v>67</v>
      </c>
      <c r="C94" s="2">
        <v>9</v>
      </c>
    </row>
    <row r="95" spans="1:3" ht="15">
      <c r="A95" s="2" t="s">
        <v>68</v>
      </c>
      <c r="B95" s="3" t="s">
        <v>69</v>
      </c>
      <c r="C95" s="2">
        <v>306</v>
      </c>
    </row>
    <row r="96" spans="1:3" ht="15">
      <c r="A96" s="2">
        <v>2</v>
      </c>
      <c r="B96" s="3" t="s">
        <v>70</v>
      </c>
      <c r="C96" s="2">
        <v>23</v>
      </c>
    </row>
    <row r="97" spans="1:3" ht="15">
      <c r="A97" s="2">
        <v>3</v>
      </c>
      <c r="B97" s="3" t="s">
        <v>71</v>
      </c>
      <c r="C97" s="2">
        <v>0</v>
      </c>
    </row>
    <row r="100" spans="1:4" ht="60" customHeight="1">
      <c r="A100" s="28" t="s">
        <v>72</v>
      </c>
      <c r="B100" s="29"/>
      <c r="C100" s="29"/>
      <c r="D100" s="29"/>
    </row>
    <row r="102" spans="1:4" ht="52.5" customHeight="1">
      <c r="A102" s="2" t="s">
        <v>44</v>
      </c>
      <c r="B102" s="2" t="s">
        <v>73</v>
      </c>
      <c r="C102" s="2" t="s">
        <v>74</v>
      </c>
      <c r="D102" s="2" t="s">
        <v>75</v>
      </c>
    </row>
    <row r="103" spans="1:4" ht="15">
      <c r="A103" s="2">
        <v>1</v>
      </c>
      <c r="B103" s="2">
        <v>2</v>
      </c>
      <c r="C103" s="2">
        <v>3</v>
      </c>
      <c r="D103" s="2">
        <v>4</v>
      </c>
    </row>
    <row r="105" spans="1:6" ht="60" customHeight="1">
      <c r="A105" s="28" t="s">
        <v>76</v>
      </c>
      <c r="B105" s="29"/>
      <c r="C105" s="29"/>
      <c r="D105" s="29"/>
      <c r="E105" s="29"/>
      <c r="F105" s="29"/>
    </row>
    <row r="107" spans="1:5" ht="39.75" customHeight="1">
      <c r="A107" s="2" t="s">
        <v>44</v>
      </c>
      <c r="B107" s="2" t="s">
        <v>45</v>
      </c>
      <c r="C107" s="2" t="s">
        <v>55</v>
      </c>
      <c r="D107" s="2" t="s">
        <v>56</v>
      </c>
      <c r="E107" s="2" t="s">
        <v>48</v>
      </c>
    </row>
    <row r="108" spans="1:5" ht="15">
      <c r="A108" s="2">
        <v>1</v>
      </c>
      <c r="B108" s="2">
        <v>2</v>
      </c>
      <c r="C108" s="2">
        <v>3</v>
      </c>
      <c r="D108" s="2">
        <v>4</v>
      </c>
      <c r="E108" s="2">
        <v>5</v>
      </c>
    </row>
    <row r="110" spans="1:6" ht="60" customHeight="1">
      <c r="A110" s="28" t="s">
        <v>77</v>
      </c>
      <c r="B110" s="29"/>
      <c r="C110" s="29"/>
      <c r="D110" s="29"/>
      <c r="E110" s="29"/>
      <c r="F110" s="29"/>
    </row>
    <row r="112" spans="1:5" ht="39.75" customHeight="1">
      <c r="A112" s="2" t="s">
        <v>44</v>
      </c>
      <c r="B112" s="2" t="s">
        <v>45</v>
      </c>
      <c r="C112" s="2" t="s">
        <v>55</v>
      </c>
      <c r="D112" s="2" t="s">
        <v>56</v>
      </c>
      <c r="E112" s="2" t="s">
        <v>48</v>
      </c>
    </row>
    <row r="113" spans="1:5" ht="15">
      <c r="A113" s="2">
        <v>1</v>
      </c>
      <c r="B113" s="2">
        <v>2</v>
      </c>
      <c r="C113" s="2">
        <v>3</v>
      </c>
      <c r="D113" s="2">
        <v>4</v>
      </c>
      <c r="E113" s="2">
        <v>5</v>
      </c>
    </row>
    <row r="114" spans="1:5" ht="15">
      <c r="A114" s="12">
        <v>1</v>
      </c>
      <c r="B114" s="13" t="s">
        <v>138</v>
      </c>
      <c r="C114" s="14" t="s">
        <v>60</v>
      </c>
      <c r="D114" s="22">
        <v>3</v>
      </c>
      <c r="E114" s="12" t="s">
        <v>51</v>
      </c>
    </row>
    <row r="115" spans="1:5" ht="15">
      <c r="A115" s="15"/>
      <c r="B115" s="27" t="s">
        <v>53</v>
      </c>
      <c r="C115" s="15"/>
      <c r="D115" s="15"/>
      <c r="E115" s="16" t="str">
        <f>E114</f>
        <v>4 731 443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6:F76"/>
    <mergeCell ref="A100:D100"/>
    <mergeCell ref="A105:F105"/>
    <mergeCell ref="A110:F110"/>
    <mergeCell ref="A1:F1"/>
    <mergeCell ref="A9:F9"/>
    <mergeCell ref="A30:F30"/>
    <mergeCell ref="A49:F49"/>
    <mergeCell ref="A89:F89"/>
    <mergeCell ref="A58:F58"/>
    <mergeCell ref="A65:F6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L6" sqref="L6"/>
    </sheetView>
  </sheetViews>
  <sheetFormatPr defaultColWidth="9.140625" defaultRowHeight="15"/>
  <cols>
    <col min="1" max="1" width="5.00390625" style="0" customWidth="1"/>
    <col min="2" max="2" width="13.00390625" style="0" customWidth="1"/>
    <col min="3" max="3" width="11.8515625" style="0" customWidth="1"/>
    <col min="4" max="4" width="15.00390625" style="0" customWidth="1"/>
    <col min="5" max="5" width="12.57421875" style="0" customWidth="1"/>
    <col min="6" max="6" width="15.00390625" style="0" customWidth="1"/>
    <col min="7" max="7" width="11.421875" style="0" customWidth="1"/>
    <col min="8" max="8" width="10.57421875" style="0" customWidth="1"/>
    <col min="9" max="9" width="23.7109375" style="0" customWidth="1"/>
    <col min="10" max="10" width="15.00390625" style="0" customWidth="1"/>
  </cols>
  <sheetData>
    <row r="1" spans="1:10" ht="60" customHeight="1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1"/>
    </row>
    <row r="3" spans="1:9" ht="90">
      <c r="A3" s="2" t="s">
        <v>79</v>
      </c>
      <c r="B3" s="2" t="s">
        <v>80</v>
      </c>
      <c r="C3" s="2" t="s">
        <v>81</v>
      </c>
      <c r="D3" s="2" t="s">
        <v>82</v>
      </c>
      <c r="E3" s="2" t="s">
        <v>83</v>
      </c>
      <c r="F3" s="2" t="s">
        <v>84</v>
      </c>
      <c r="G3" s="2" t="s">
        <v>85</v>
      </c>
      <c r="H3" s="2" t="s">
        <v>86</v>
      </c>
      <c r="I3" s="2" t="s">
        <v>87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30">
      <c r="A5" s="2">
        <v>1</v>
      </c>
      <c r="B5" s="2" t="s">
        <v>88</v>
      </c>
      <c r="C5" s="2" t="s">
        <v>89</v>
      </c>
      <c r="D5" s="2" t="s">
        <v>90</v>
      </c>
      <c r="E5" s="2" t="s">
        <v>91</v>
      </c>
      <c r="F5" s="5">
        <v>1</v>
      </c>
      <c r="G5" s="2" t="s">
        <v>92</v>
      </c>
      <c r="H5" s="2" t="s">
        <v>93</v>
      </c>
      <c r="I5" s="2" t="s">
        <v>94</v>
      </c>
    </row>
    <row r="6" spans="1:9" ht="30">
      <c r="A6" s="2">
        <v>2</v>
      </c>
      <c r="B6" s="2" t="s">
        <v>95</v>
      </c>
      <c r="C6" s="2" t="s">
        <v>89</v>
      </c>
      <c r="D6" s="2" t="s">
        <v>96</v>
      </c>
      <c r="E6" s="2" t="s">
        <v>97</v>
      </c>
      <c r="F6" s="5">
        <v>1</v>
      </c>
      <c r="G6" s="2" t="s">
        <v>92</v>
      </c>
      <c r="H6" s="2" t="s">
        <v>93</v>
      </c>
      <c r="I6" s="2" t="s">
        <v>94</v>
      </c>
    </row>
    <row r="7" spans="1:9" ht="30">
      <c r="A7" s="2">
        <v>3</v>
      </c>
      <c r="B7" s="2" t="s">
        <v>98</v>
      </c>
      <c r="C7" s="2" t="s">
        <v>89</v>
      </c>
      <c r="D7" s="2" t="s">
        <v>96</v>
      </c>
      <c r="E7" s="2" t="s">
        <v>97</v>
      </c>
      <c r="F7" s="5">
        <v>29</v>
      </c>
      <c r="G7" s="2" t="s">
        <v>92</v>
      </c>
      <c r="H7" s="2" t="s">
        <v>93</v>
      </c>
      <c r="I7" s="2" t="s">
        <v>94</v>
      </c>
    </row>
    <row r="8" spans="1:9" ht="30">
      <c r="A8" s="2">
        <v>4</v>
      </c>
      <c r="B8" s="2" t="s">
        <v>99</v>
      </c>
      <c r="C8" s="2" t="s">
        <v>89</v>
      </c>
      <c r="D8" s="2" t="s">
        <v>96</v>
      </c>
      <c r="E8" s="2" t="s">
        <v>97</v>
      </c>
      <c r="F8" s="5">
        <v>13</v>
      </c>
      <c r="G8" s="2" t="s">
        <v>92</v>
      </c>
      <c r="H8" s="2" t="s">
        <v>93</v>
      </c>
      <c r="I8" s="2" t="s">
        <v>94</v>
      </c>
    </row>
    <row r="9" spans="1:9" ht="30">
      <c r="A9" s="2">
        <v>5</v>
      </c>
      <c r="B9" s="2" t="s">
        <v>98</v>
      </c>
      <c r="C9" s="2" t="s">
        <v>89</v>
      </c>
      <c r="D9" s="2" t="s">
        <v>100</v>
      </c>
      <c r="E9" s="2" t="s">
        <v>101</v>
      </c>
      <c r="F9" s="5">
        <v>18</v>
      </c>
      <c r="G9" s="2" t="s">
        <v>92</v>
      </c>
      <c r="H9" s="2" t="s">
        <v>93</v>
      </c>
      <c r="I9" s="2" t="s">
        <v>102</v>
      </c>
    </row>
    <row r="10" spans="1:9" ht="30">
      <c r="A10" s="2">
        <v>6</v>
      </c>
      <c r="B10" s="2" t="s">
        <v>95</v>
      </c>
      <c r="C10" s="2" t="s">
        <v>89</v>
      </c>
      <c r="D10" s="2" t="s">
        <v>100</v>
      </c>
      <c r="E10" s="2" t="s">
        <v>101</v>
      </c>
      <c r="F10" s="5">
        <v>31</v>
      </c>
      <c r="G10" s="2" t="s">
        <v>92</v>
      </c>
      <c r="H10" s="2" t="s">
        <v>93</v>
      </c>
      <c r="I10" s="2" t="s">
        <v>102</v>
      </c>
    </row>
    <row r="11" spans="1:9" ht="30">
      <c r="A11" s="2">
        <v>7</v>
      </c>
      <c r="B11" s="2" t="s">
        <v>99</v>
      </c>
      <c r="C11" s="2" t="s">
        <v>89</v>
      </c>
      <c r="D11" s="2" t="s">
        <v>100</v>
      </c>
      <c r="E11" s="2" t="s">
        <v>101</v>
      </c>
      <c r="F11" s="5">
        <v>31</v>
      </c>
      <c r="G11" s="2" t="s">
        <v>92</v>
      </c>
      <c r="H11" s="2" t="s">
        <v>93</v>
      </c>
      <c r="I11" s="2" t="s">
        <v>102</v>
      </c>
    </row>
    <row r="12" spans="1:9" ht="30">
      <c r="A12" s="2">
        <v>8</v>
      </c>
      <c r="B12" s="2" t="s">
        <v>95</v>
      </c>
      <c r="C12" s="2" t="s">
        <v>89</v>
      </c>
      <c r="D12" s="2" t="s">
        <v>103</v>
      </c>
      <c r="E12" s="2" t="s">
        <v>104</v>
      </c>
      <c r="F12" s="5">
        <v>2</v>
      </c>
      <c r="G12" s="2" t="s">
        <v>92</v>
      </c>
      <c r="H12" s="2" t="s">
        <v>93</v>
      </c>
      <c r="I12" s="2" t="s">
        <v>102</v>
      </c>
    </row>
    <row r="14" spans="1:5" ht="60" customHeight="1">
      <c r="A14" s="28" t="s">
        <v>105</v>
      </c>
      <c r="B14" s="29"/>
      <c r="C14" s="29"/>
      <c r="D14" s="29"/>
      <c r="E14" s="29"/>
    </row>
    <row r="16" spans="1:3" ht="39.75" customHeight="1">
      <c r="A16" s="2" t="s">
        <v>79</v>
      </c>
      <c r="B16" s="2" t="s">
        <v>106</v>
      </c>
      <c r="C16" s="2" t="s">
        <v>107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1</v>
      </c>
      <c r="C18" s="2" t="s">
        <v>108</v>
      </c>
    </row>
    <row r="19" spans="1:3" ht="15">
      <c r="A19" s="2">
        <v>2</v>
      </c>
      <c r="B19" s="2">
        <v>2</v>
      </c>
      <c r="C19" s="2" t="s">
        <v>109</v>
      </c>
    </row>
    <row r="20" spans="1:3" ht="15">
      <c r="A20" s="2">
        <v>3</v>
      </c>
      <c r="B20" s="2">
        <v>7</v>
      </c>
      <c r="C20" s="2" t="s">
        <v>110</v>
      </c>
    </row>
    <row r="21" spans="1:3" ht="15">
      <c r="A21" s="2">
        <v>4</v>
      </c>
      <c r="B21" s="2">
        <v>15</v>
      </c>
      <c r="C21" s="2" t="s">
        <v>111</v>
      </c>
    </row>
    <row r="22" spans="1:3" ht="15">
      <c r="A22" s="2">
        <v>5</v>
      </c>
      <c r="B22" s="2">
        <v>33</v>
      </c>
      <c r="C22" s="2" t="s">
        <v>112</v>
      </c>
    </row>
    <row r="23" spans="1:3" ht="15">
      <c r="A23" s="2">
        <v>6</v>
      </c>
      <c r="B23" s="2">
        <v>35</v>
      </c>
      <c r="C23" s="2" t="s">
        <v>113</v>
      </c>
    </row>
    <row r="24" spans="1:3" ht="15">
      <c r="A24" s="2">
        <v>7</v>
      </c>
      <c r="B24" s="2">
        <v>48</v>
      </c>
      <c r="C24" s="2" t="s">
        <v>114</v>
      </c>
    </row>
    <row r="25" spans="1:3" ht="15">
      <c r="A25" s="2">
        <v>8</v>
      </c>
      <c r="B25" s="2">
        <v>53</v>
      </c>
      <c r="C25" s="2" t="s">
        <v>115</v>
      </c>
    </row>
    <row r="26" spans="1:3" ht="15">
      <c r="A26" s="2">
        <v>9</v>
      </c>
      <c r="B26" s="2">
        <v>55</v>
      </c>
      <c r="C26" s="2" t="s">
        <v>116</v>
      </c>
    </row>
    <row r="27" spans="1:3" ht="15">
      <c r="A27" s="2">
        <v>10</v>
      </c>
      <c r="B27" s="2">
        <v>71</v>
      </c>
      <c r="C27" s="2" t="s">
        <v>117</v>
      </c>
    </row>
    <row r="28" spans="1:3" ht="15">
      <c r="A28" s="2">
        <v>11</v>
      </c>
      <c r="B28" s="2">
        <v>98</v>
      </c>
      <c r="C28" s="2" t="s">
        <v>118</v>
      </c>
    </row>
    <row r="29" spans="1:3" ht="15">
      <c r="A29" s="2">
        <v>12</v>
      </c>
      <c r="B29" s="2">
        <v>99</v>
      </c>
      <c r="C29" s="2" t="s">
        <v>119</v>
      </c>
    </row>
    <row r="30" spans="1:3" ht="15">
      <c r="A30" s="2">
        <v>13</v>
      </c>
      <c r="B30" s="2">
        <v>102</v>
      </c>
      <c r="C30" s="2" t="s">
        <v>120</v>
      </c>
    </row>
    <row r="31" spans="1:3" ht="15">
      <c r="A31" s="2">
        <v>14</v>
      </c>
      <c r="B31" s="2">
        <v>121</v>
      </c>
      <c r="C31" s="2" t="s">
        <v>121</v>
      </c>
    </row>
    <row r="32" spans="1:3" ht="15">
      <c r="A32" s="2">
        <v>15</v>
      </c>
      <c r="B32" s="2">
        <v>135</v>
      </c>
      <c r="C32" s="2" t="s">
        <v>122</v>
      </c>
    </row>
    <row r="33" spans="1:3" ht="15">
      <c r="A33" s="2">
        <v>16</v>
      </c>
      <c r="B33" s="2">
        <v>136</v>
      </c>
      <c r="C33" s="2" t="s">
        <v>123</v>
      </c>
    </row>
    <row r="34" spans="1:3" ht="15">
      <c r="A34" s="2">
        <v>17</v>
      </c>
      <c r="B34" s="2">
        <v>137</v>
      </c>
      <c r="C34" s="2" t="s">
        <v>124</v>
      </c>
    </row>
    <row r="35" spans="1:3" ht="15">
      <c r="A35" s="2">
        <v>18</v>
      </c>
      <c r="B35" s="2">
        <v>153</v>
      </c>
      <c r="C35" s="2" t="s">
        <v>125</v>
      </c>
    </row>
    <row r="36" spans="1:3" ht="15">
      <c r="A36" s="2">
        <v>19</v>
      </c>
      <c r="B36" s="2">
        <v>154</v>
      </c>
      <c r="C36" s="2" t="s">
        <v>126</v>
      </c>
    </row>
    <row r="37" spans="1:3" ht="15">
      <c r="A37" s="2">
        <v>20</v>
      </c>
      <c r="B37" s="2">
        <v>164</v>
      </c>
      <c r="C37" s="2" t="s">
        <v>127</v>
      </c>
    </row>
    <row r="38" spans="1:3" ht="15">
      <c r="A38" s="2">
        <v>21</v>
      </c>
      <c r="B38" s="2">
        <v>175</v>
      </c>
      <c r="C38" s="2" t="s">
        <v>128</v>
      </c>
    </row>
    <row r="39" spans="1:3" ht="15">
      <c r="A39" s="2">
        <v>22</v>
      </c>
      <c r="B39" s="2">
        <v>176</v>
      </c>
      <c r="C39" s="2" t="s">
        <v>129</v>
      </c>
    </row>
    <row r="40" spans="1:3" ht="15">
      <c r="A40" s="2">
        <v>23</v>
      </c>
      <c r="B40" s="2">
        <v>181</v>
      </c>
      <c r="C40" s="2" t="s">
        <v>130</v>
      </c>
    </row>
    <row r="41" spans="1:3" ht="15">
      <c r="A41" s="2">
        <v>24</v>
      </c>
      <c r="B41" s="2">
        <v>183</v>
      </c>
      <c r="C41" s="2" t="s">
        <v>131</v>
      </c>
    </row>
    <row r="42" spans="1:3" ht="15">
      <c r="A42" s="2">
        <v>25</v>
      </c>
      <c r="B42" s="2">
        <v>192</v>
      </c>
      <c r="C42" s="2" t="s">
        <v>132</v>
      </c>
    </row>
    <row r="43" spans="1:3" ht="15">
      <c r="A43" s="2">
        <v>26</v>
      </c>
      <c r="B43" s="2">
        <v>200</v>
      </c>
      <c r="C43" s="2" t="s">
        <v>133</v>
      </c>
    </row>
    <row r="44" spans="1:3" ht="15">
      <c r="A44" s="2">
        <v>27</v>
      </c>
      <c r="B44" s="2">
        <v>206</v>
      </c>
      <c r="C44" s="2" t="s">
        <v>134</v>
      </c>
    </row>
    <row r="45" spans="1:3" ht="15">
      <c r="A45" s="2">
        <v>28</v>
      </c>
      <c r="B45" s="2">
        <v>210</v>
      </c>
      <c r="C45" s="2" t="s">
        <v>135</v>
      </c>
    </row>
    <row r="46" spans="1:3" ht="15">
      <c r="A46" s="2">
        <v>29</v>
      </c>
      <c r="B46" s="2">
        <v>212</v>
      </c>
      <c r="C46" s="2" t="s">
        <v>136</v>
      </c>
    </row>
    <row r="47" spans="1:3" ht="15">
      <c r="A47" s="2">
        <v>30</v>
      </c>
      <c r="B47" s="2">
        <v>216</v>
      </c>
      <c r="C47" s="2" t="s">
        <v>137</v>
      </c>
    </row>
    <row r="49" spans="1:5" ht="15">
      <c r="A49" s="21" t="s">
        <v>145</v>
      </c>
      <c r="E49" s="21" t="s">
        <v>146</v>
      </c>
    </row>
    <row r="51" spans="1:5" ht="15">
      <c r="A51" s="21" t="s">
        <v>147</v>
      </c>
      <c r="E51" s="21" t="s">
        <v>148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1:I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2015-03-31T05:44:13Z</cp:lastPrinted>
  <dcterms:created xsi:type="dcterms:W3CDTF">2015-03-18T14:43:08Z</dcterms:created>
  <dcterms:modified xsi:type="dcterms:W3CDTF">2015-03-31T11:48:58Z</dcterms:modified>
  <cp:category/>
  <cp:version/>
  <cp:contentType/>
  <cp:contentStatus/>
</cp:coreProperties>
</file>