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<sst xmlns="http://schemas.openxmlformats.org/spreadsheetml/2006/main" count="168" uniqueCount="124">
  <si>
    <t>Отчет об исполнении управляющей организацией договора управления дома 
 № 64 по ул. Инженерная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</si>
  <si>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</si>
  <si>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</si>
  <si>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</si>
  <si>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</si>
  <si>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</si>
  <si>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</si>
  <si>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</si>
  <si>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</si>
  <si>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</si>
  <si>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</si>
  <si>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</si>
  <si>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</si>
  <si>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</si>
  <si>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</si>
  <si>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</si>
  <si>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</si>
  <si>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</si>
  <si>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</si>
  <si>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</si>
  <si>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</si>
  <si>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</si>
  <si>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</si>
  <si>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</si>
  <si>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</si>
  <si>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</si>
  <si>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</si>
  <si>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</si>
  <si>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</si>
  <si>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</si>
  <si>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</si>
  <si>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</si>
  <si>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</si>
  <si>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</si>
  <si>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</si>
  <si>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</si>
  <si>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</si>
  <si>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</si>
  <si>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</si>
  <si>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</si>
  <si>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</si>
  <si>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</si>
  <si>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</si>
  <si>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</si>
  <si>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</si>
  <si>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</si>
  <si>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</si>
  <si>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</si>
  <si>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</si>
  <si>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42 249</t>
  </si>
  <si>
    <t>Дополнительные доходы</t>
  </si>
  <si>
    <t>ИТОГО</t>
  </si>
  <si>
    <t>4. Текущий ремонт, в т.ч.</t>
  </si>
  <si>
    <t>Ед.изм.</t>
  </si>
  <si>
    <t>Объем</t>
  </si>
  <si>
    <t>отопление</t>
  </si>
  <si>
    <t>тыс.м.</t>
  </si>
  <si>
    <t>8 000</t>
  </si>
  <si>
    <t>шт</t>
  </si>
  <si>
    <t>9 453</t>
  </si>
  <si>
    <t>тепловые узлы</t>
  </si>
  <si>
    <t>30 312</t>
  </si>
  <si>
    <t>47 765</t>
  </si>
  <si>
    <t>6. Сезонные работы (благоустройство, обрезка деревьев, вывоз снега и пр.)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</si>
  <si>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</si>
  <si>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</si>
  <si>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</si>
  <si>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</si>
  <si>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</si>
  <si>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</si>
  <si>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</si>
  <si>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</si>
  <si>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</si>
  <si>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</si>
  <si>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</si>
  <si>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</si>
  <si>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</si>
  <si>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</si>
  <si>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</si>
  <si>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</si>
  <si>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</si>
  <si>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</si>
  <si>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</si>
  <si>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</si>
  <si>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</si>
  <si>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</si>
  <si>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</si>
  <si>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</si>
  <si>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</si>
  <si>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</si>
  <si>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</si>
  <si>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</si>
  <si>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</si>
  <si>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7 840</t>
  </si>
  <si>
    <t>5 262</t>
  </si>
  <si>
    <t>5 871</t>
  </si>
  <si>
    <t>5 499</t>
  </si>
  <si>
    <t>61 813</t>
  </si>
  <si>
    <t>17 010</t>
  </si>
  <si>
    <t>38 433</t>
  </si>
  <si>
    <t>5. Подготовка к сезонной эксплуатации*</t>
  </si>
  <si>
    <t>в/подогреватели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</si>
  <si>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</si>
  <si>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</si>
  <si>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</si>
  <si>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</si>
  <si>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</si>
  <si>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</si>
  <si>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м2</t>
  </si>
  <si>
    <t>раз</t>
  </si>
  <si>
    <t>24 000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</si>
  <si>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</si>
  <si>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</si>
  <si>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</si>
  <si>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8 031</t>
  </si>
  <si>
    <t>Укос травы</t>
  </si>
  <si>
    <t>2 335</t>
  </si>
  <si>
    <t>14 944</t>
  </si>
  <si>
    <t>71 295</t>
  </si>
  <si>
    <t>3.Накопительный резервный фонд (текущий ремонт, ремонт общего имущества , дополнительные доходы)</t>
  </si>
  <si>
    <t>Текущий ремонт, ремонт общего имущества</t>
  </si>
  <si>
    <t>Механизированная уборка</t>
  </si>
  <si>
    <t>24 320</t>
  </si>
  <si>
    <t xml:space="preserve">вывоз снега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</si>
</sst>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85">
      <selection activeCell="H80" sqref="H80"/>
    </sheetView>
  </sheetViews>
  <sheetFormatPr defaultColWidth="9.140625" defaultRowHeight="15"/>
  <cols>
    <col min="1" max="1" width="7.140625" style="0" customWidth="1"/>
    <col min="2" max="2" width="47.57421875" style="0" customWidth="1"/>
    <col min="3" max="6" width="18.421875" style="0" customWidth="1"/>
    <col min="7" max="7" width="20.00390625" style="0" customWidth="1"/>
  </cols>
  <sheetData>
    <row r="1" spans="1:7" ht="149.25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5" t="s">
        <v>1</v>
      </c>
      <c r="C6" s="5">
        <v>1988</v>
      </c>
    </row>
    <row r="7" spans="2:3" ht="18.75">
      <c r="B7" s="5" t="s">
        <v>2</v>
      </c>
      <c r="C7" s="5">
        <v>4094.5</v>
      </c>
    </row>
    <row r="9" spans="1:7" ht="60" customHeight="1">
      <c r="A9" s="22" t="s">
        <v>3</v>
      </c>
      <c r="B9" s="22"/>
      <c r="C9" s="22"/>
      <c r="D9" s="22"/>
      <c r="E9" s="22"/>
      <c r="F9" s="22"/>
      <c r="G9" s="1"/>
    </row>
    <row r="11" spans="1:6" ht="68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141120.3675</v>
      </c>
      <c r="D13" s="6">
        <f>D26</f>
        <v>1081172.697</v>
      </c>
      <c r="E13" s="6">
        <f>E26</f>
        <v>1064797.6613</v>
      </c>
      <c r="F13" s="6">
        <f>F26</f>
        <v>157495.4013</v>
      </c>
    </row>
    <row r="14" spans="1:6" ht="45">
      <c r="A14" s="2" t="s">
        <v>12</v>
      </c>
      <c r="B14" s="3" t="s">
        <v>13</v>
      </c>
      <c r="C14" s="6">
        <v>61826.7138</v>
      </c>
      <c r="D14" s="6">
        <v>421395.929</v>
      </c>
      <c r="E14" s="6">
        <v>421034.8136</v>
      </c>
      <c r="F14" s="6">
        <v>62187.8292</v>
      </c>
    </row>
    <row r="15" spans="1:6" ht="15">
      <c r="A15" s="2" t="s">
        <v>14</v>
      </c>
      <c r="B15" s="3" t="s">
        <v>15</v>
      </c>
      <c r="C15" s="6">
        <v>11220.9336</v>
      </c>
      <c r="D15" s="6">
        <v>72724.387</v>
      </c>
      <c r="E15" s="6">
        <v>72773.5355</v>
      </c>
      <c r="F15" s="6">
        <v>11171.7851</v>
      </c>
    </row>
    <row r="16" spans="1:6" ht="15">
      <c r="A16" s="2" t="s">
        <v>16</v>
      </c>
      <c r="B16" s="3" t="s">
        <v>17</v>
      </c>
      <c r="C16" s="6">
        <v>22784.886</v>
      </c>
      <c r="D16" s="6">
        <v>178091.338</v>
      </c>
      <c r="E16" s="6">
        <v>173922.3392</v>
      </c>
      <c r="F16" s="6">
        <v>26953.8848</v>
      </c>
    </row>
    <row r="17" spans="1:6" ht="30">
      <c r="A17" s="2" t="s">
        <v>18</v>
      </c>
      <c r="B17" s="3" t="s">
        <v>19</v>
      </c>
      <c r="C17" s="6">
        <v>7307.2626</v>
      </c>
      <c r="D17" s="6">
        <v>52309.365</v>
      </c>
      <c r="E17" s="6">
        <v>51730.5314</v>
      </c>
      <c r="F17" s="6">
        <v>7886.0962</v>
      </c>
    </row>
    <row r="18" spans="1:6" ht="30">
      <c r="A18" s="2" t="s">
        <v>20</v>
      </c>
      <c r="B18" s="3" t="s">
        <v>22</v>
      </c>
      <c r="C18" s="6">
        <v>13258.9985</v>
      </c>
      <c r="D18" s="6">
        <v>113461.99</v>
      </c>
      <c r="E18" s="6">
        <v>111187.1115</v>
      </c>
      <c r="F18" s="6">
        <v>15533.877</v>
      </c>
    </row>
    <row r="19" spans="1:6" ht="15">
      <c r="A19" s="2" t="s">
        <v>21</v>
      </c>
      <c r="B19" s="3" t="s">
        <v>23</v>
      </c>
      <c r="C19" s="6">
        <v>7254.6331</v>
      </c>
      <c r="D19" s="6">
        <v>4808.849</v>
      </c>
      <c r="E19" s="6">
        <v>11421.296</v>
      </c>
      <c r="F19" s="6">
        <v>642.1861</v>
      </c>
    </row>
    <row r="20" spans="1:6" ht="15">
      <c r="A20" s="2" t="s">
        <v>24</v>
      </c>
      <c r="B20" s="3" t="s">
        <v>25</v>
      </c>
      <c r="C20" s="6">
        <v>25420.312</v>
      </c>
      <c r="D20" s="6">
        <v>196202.761</v>
      </c>
      <c r="E20" s="6">
        <v>191980.3687</v>
      </c>
      <c r="F20" s="6">
        <v>29642.7043</v>
      </c>
    </row>
    <row r="21" spans="1:6" ht="15">
      <c r="A21" s="2" t="s">
        <v>26</v>
      </c>
      <c r="B21" s="3" t="s">
        <v>27</v>
      </c>
      <c r="C21" s="6">
        <v>29582.7775</v>
      </c>
      <c r="D21" s="6">
        <v>165751.621</v>
      </c>
      <c r="E21" s="6">
        <v>169666.0866</v>
      </c>
      <c r="F21" s="6">
        <v>25668.3119</v>
      </c>
    </row>
    <row r="22" spans="1:6" ht="15">
      <c r="A22" s="2" t="s">
        <v>28</v>
      </c>
      <c r="B22" s="3" t="s">
        <v>29</v>
      </c>
      <c r="C22" s="6">
        <v>0</v>
      </c>
      <c r="D22" s="6">
        <v>92221.272</v>
      </c>
      <c r="E22" s="6">
        <v>79339.381</v>
      </c>
      <c r="F22" s="6">
        <v>12881.891</v>
      </c>
    </row>
    <row r="23" spans="1:6" ht="15">
      <c r="A23" s="2" t="s">
        <v>30</v>
      </c>
      <c r="B23" s="3" t="s">
        <v>31</v>
      </c>
      <c r="C23" s="6">
        <f>16975.5136-(4119.14+303.48)</f>
        <v>12552.893599999998</v>
      </c>
      <c r="D23" s="6">
        <v>88945.13</v>
      </c>
      <c r="E23" s="6">
        <v>87324.66</v>
      </c>
      <c r="F23" s="6">
        <f>13869.3617+(507-203)</f>
        <v>14173.3617</v>
      </c>
    </row>
    <row r="24" spans="1:6" ht="15">
      <c r="A24" s="2" t="s">
        <v>32</v>
      </c>
      <c r="B24" s="3" t="s">
        <v>33</v>
      </c>
      <c r="C24" s="6">
        <v>11737.6706</v>
      </c>
      <c r="D24" s="6">
        <v>72131.904</v>
      </c>
      <c r="E24" s="6">
        <v>72866.5935</v>
      </c>
      <c r="F24" s="6">
        <v>11002.9811</v>
      </c>
    </row>
    <row r="25" spans="1:6" ht="15">
      <c r="A25" s="2" t="s">
        <v>34</v>
      </c>
      <c r="B25" s="3" t="s">
        <v>35</v>
      </c>
      <c r="C25" s="6">
        <v>0</v>
      </c>
      <c r="D25" s="6">
        <v>44524.08</v>
      </c>
      <c r="E25" s="6">
        <f>38637.5679+3948.19</f>
        <v>42585.757900000004</v>
      </c>
      <c r="F25" s="6">
        <f>5886.5121-3948.19</f>
        <v>1938.3220999999999</v>
      </c>
    </row>
    <row r="26" spans="1:6" ht="15">
      <c r="A26" s="3"/>
      <c r="B26" s="3" t="s">
        <v>36</v>
      </c>
      <c r="C26" s="6">
        <f>SUM(C15:C25)</f>
        <v>141120.3675</v>
      </c>
      <c r="D26" s="6">
        <f>SUM(D15:D25)</f>
        <v>1081172.697</v>
      </c>
      <c r="E26" s="6">
        <f>SUM(E15:E25)</f>
        <v>1064797.6613</v>
      </c>
      <c r="F26" s="6">
        <f>SUM(F15:F25)</f>
        <v>157495.4013</v>
      </c>
    </row>
    <row r="27" spans="1:6" ht="15">
      <c r="A27" s="3"/>
      <c r="B27" s="3" t="s">
        <v>37</v>
      </c>
      <c r="C27" s="7"/>
      <c r="D27" s="7"/>
      <c r="E27" s="6">
        <v>98.55110219490676</v>
      </c>
      <c r="F27" s="7"/>
    </row>
    <row r="30" spans="1:7" ht="60" customHeight="1">
      <c r="A30" s="22" t="s">
        <v>38</v>
      </c>
      <c r="B30" s="22"/>
      <c r="C30" s="22"/>
      <c r="D30" s="22"/>
      <c r="E30" s="22"/>
      <c r="F30" s="22"/>
      <c r="G30" s="1"/>
    </row>
    <row r="33" spans="1:6" ht="57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167972.1673</v>
      </c>
      <c r="D35" s="6">
        <v>1392696.5135</v>
      </c>
      <c r="E35" s="6">
        <v>1217241.403</v>
      </c>
      <c r="F35" s="6">
        <v>245564.7778</v>
      </c>
    </row>
    <row r="36" spans="1:6" ht="15">
      <c r="A36" s="2" t="s">
        <v>12</v>
      </c>
      <c r="B36" s="3" t="s">
        <v>40</v>
      </c>
      <c r="C36" s="6">
        <v>744.7343</v>
      </c>
      <c r="D36" s="6">
        <v>3631.4117</v>
      </c>
      <c r="E36" s="6">
        <v>3674.3191</v>
      </c>
      <c r="F36" s="6">
        <v>701.8269</v>
      </c>
    </row>
    <row r="37" spans="1:6" ht="15">
      <c r="A37" s="2" t="s">
        <v>24</v>
      </c>
      <c r="B37" s="3" t="s">
        <v>41</v>
      </c>
      <c r="C37" s="6">
        <v>38057.1587</v>
      </c>
      <c r="D37" s="6">
        <v>367004.9964</v>
      </c>
      <c r="E37" s="6">
        <v>349035.3714</v>
      </c>
      <c r="F37" s="6">
        <v>56026.7837</v>
      </c>
    </row>
    <row r="38" spans="1:6" ht="15">
      <c r="A38" s="2" t="s">
        <v>26</v>
      </c>
      <c r="B38" s="3" t="s">
        <v>42</v>
      </c>
      <c r="C38" s="6">
        <v>129170.2743</v>
      </c>
      <c r="D38" s="6">
        <v>1022060.1054</v>
      </c>
      <c r="E38" s="6">
        <v>864531.7125</v>
      </c>
      <c r="F38" s="6">
        <v>188836.1672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167972.1673</v>
      </c>
      <c r="D40" s="6">
        <v>1392696.5135</v>
      </c>
      <c r="E40" s="6">
        <v>1217241.403</v>
      </c>
      <c r="F40" s="6">
        <v>245564.77779999998</v>
      </c>
    </row>
    <row r="41" spans="1:6" ht="15">
      <c r="A41" s="3"/>
      <c r="B41" s="3" t="s">
        <v>37</v>
      </c>
      <c r="C41" s="7"/>
      <c r="D41" s="7"/>
      <c r="E41" s="6">
        <v>87.401769962139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50" spans="1:7" ht="60" customHeight="1">
      <c r="A50" s="22" t="s">
        <v>119</v>
      </c>
      <c r="B50" s="22"/>
      <c r="C50" s="22"/>
      <c r="D50" s="22"/>
      <c r="E50" s="22"/>
      <c r="F50" s="22"/>
      <c r="G50" s="1"/>
    </row>
    <row r="52" spans="1:6" ht="39.75" customHeight="1">
      <c r="A52" s="2" t="s">
        <v>43</v>
      </c>
      <c r="B52" s="2" t="s">
        <v>44</v>
      </c>
      <c r="C52" s="2" t="s">
        <v>45</v>
      </c>
      <c r="D52" s="2" t="s">
        <v>46</v>
      </c>
      <c r="E52" s="2" t="s">
        <v>47</v>
      </c>
      <c r="F52" s="2" t="s">
        <v>48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7" ht="15">
      <c r="A54" s="2">
        <v>1</v>
      </c>
      <c r="B54" s="2" t="s">
        <v>120</v>
      </c>
      <c r="C54" s="12" t="s">
        <v>49</v>
      </c>
      <c r="D54" s="14">
        <f>E22+E19</f>
        <v>90760.677</v>
      </c>
      <c r="E54" s="2"/>
      <c r="F54" s="14">
        <f>C54+D54</f>
        <v>133009.677</v>
      </c>
      <c r="G54" s="13"/>
    </row>
    <row r="55" spans="1:6" ht="15">
      <c r="A55" s="2">
        <v>2</v>
      </c>
      <c r="B55" s="2" t="s">
        <v>50</v>
      </c>
      <c r="C55" s="2">
        <v>6361</v>
      </c>
      <c r="D55" s="2">
        <v>0</v>
      </c>
      <c r="E55" s="2"/>
      <c r="F55" s="2">
        <v>6361</v>
      </c>
    </row>
    <row r="56" spans="1:6" s="26" customFormat="1" ht="15">
      <c r="A56" s="24"/>
      <c r="B56" s="24" t="s">
        <v>51</v>
      </c>
      <c r="C56" s="25">
        <f>C54+C55</f>
        <v>48610</v>
      </c>
      <c r="D56" s="25">
        <f>D54+D55</f>
        <v>90760.677</v>
      </c>
      <c r="E56" s="24"/>
      <c r="F56" s="25">
        <f>F54+F55</f>
        <v>139370.677</v>
      </c>
    </row>
    <row r="58" spans="1:6" ht="60" customHeight="1">
      <c r="A58" s="22" t="s">
        <v>52</v>
      </c>
      <c r="B58" s="21"/>
      <c r="C58" s="21"/>
      <c r="D58" s="21"/>
      <c r="E58" s="21"/>
      <c r="F58" s="21"/>
    </row>
    <row r="60" spans="1:5" ht="39.75" customHeight="1">
      <c r="A60" s="2" t="s">
        <v>43</v>
      </c>
      <c r="B60" s="2" t="s">
        <v>44</v>
      </c>
      <c r="C60" s="2" t="s">
        <v>53</v>
      </c>
      <c r="D60" s="2" t="s">
        <v>54</v>
      </c>
      <c r="E60" s="2" t="s">
        <v>47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/>
      <c r="C62" s="2"/>
      <c r="D62" s="4"/>
      <c r="E62" s="2"/>
    </row>
    <row r="64" spans="1:6" ht="60" customHeight="1">
      <c r="A64" s="20" t="s">
        <v>100</v>
      </c>
      <c r="B64" s="21"/>
      <c r="C64" s="21"/>
      <c r="D64" s="21"/>
      <c r="E64" s="21"/>
      <c r="F64" s="21"/>
    </row>
    <row r="66" spans="1:5" ht="39.75" customHeight="1">
      <c r="A66" s="2" t="s">
        <v>43</v>
      </c>
      <c r="B66" s="2" t="s">
        <v>44</v>
      </c>
      <c r="C66" s="2" t="s">
        <v>53</v>
      </c>
      <c r="D66" s="2" t="s">
        <v>54</v>
      </c>
      <c r="E66" s="2" t="s">
        <v>47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55</v>
      </c>
      <c r="C68" s="2" t="s">
        <v>56</v>
      </c>
      <c r="D68" s="2"/>
      <c r="E68" s="2" t="s">
        <v>57</v>
      </c>
    </row>
    <row r="69" spans="1:5" ht="15">
      <c r="A69" s="2">
        <v>2</v>
      </c>
      <c r="B69" s="15" t="s">
        <v>101</v>
      </c>
      <c r="C69" s="2" t="s">
        <v>58</v>
      </c>
      <c r="D69" s="2">
        <v>1</v>
      </c>
      <c r="E69" s="2" t="s">
        <v>59</v>
      </c>
    </row>
    <row r="70" spans="1:5" ht="15">
      <c r="A70" s="2">
        <v>3</v>
      </c>
      <c r="B70" s="3" t="s">
        <v>60</v>
      </c>
      <c r="C70" s="2" t="s">
        <v>58</v>
      </c>
      <c r="D70" s="2">
        <v>3</v>
      </c>
      <c r="E70" s="2" t="s">
        <v>61</v>
      </c>
    </row>
    <row r="71" spans="1:5" ht="15">
      <c r="A71" s="2"/>
      <c r="B71" s="2" t="s">
        <v>51</v>
      </c>
      <c r="C71" s="2"/>
      <c r="D71" s="2"/>
      <c r="E71" s="2" t="s">
        <v>62</v>
      </c>
    </row>
    <row r="72" spans="1:5" ht="21">
      <c r="A72" s="17" t="s">
        <v>102</v>
      </c>
      <c r="B72" s="18" t="s">
        <v>103</v>
      </c>
      <c r="C72" s="16"/>
      <c r="D72" s="16"/>
      <c r="E72" s="16"/>
    </row>
    <row r="74" spans="1:6" ht="60" customHeight="1">
      <c r="A74" s="22" t="s">
        <v>63</v>
      </c>
      <c r="B74" s="21"/>
      <c r="C74" s="21"/>
      <c r="D74" s="21"/>
      <c r="E74" s="21"/>
      <c r="F74" s="21"/>
    </row>
    <row r="76" spans="1:5" ht="39.75" customHeight="1">
      <c r="A76" s="2" t="s">
        <v>43</v>
      </c>
      <c r="B76" s="2" t="s">
        <v>44</v>
      </c>
      <c r="C76" s="2" t="s">
        <v>53</v>
      </c>
      <c r="D76" s="2" t="s">
        <v>54</v>
      </c>
      <c r="E76" s="2" t="s">
        <v>47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7" t="s">
        <v>123</v>
      </c>
      <c r="C78" s="2"/>
      <c r="D78" s="2"/>
      <c r="E78" s="2"/>
    </row>
    <row r="79" spans="1:5" ht="15">
      <c r="A79" s="2">
        <v>1</v>
      </c>
      <c r="B79" s="3" t="s">
        <v>121</v>
      </c>
      <c r="C79" s="2" t="s">
        <v>109</v>
      </c>
      <c r="D79" s="2">
        <v>8</v>
      </c>
      <c r="E79" s="2" t="s">
        <v>110</v>
      </c>
    </row>
    <row r="80" spans="1:5" ht="15">
      <c r="A80" s="2">
        <v>2</v>
      </c>
      <c r="B80" s="3" t="s">
        <v>111</v>
      </c>
      <c r="C80" s="2" t="s">
        <v>112</v>
      </c>
      <c r="D80" s="2">
        <v>128</v>
      </c>
      <c r="E80" s="2" t="s">
        <v>122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113</v>
      </c>
      <c r="C82" s="2" t="s">
        <v>58</v>
      </c>
      <c r="D82" s="2"/>
      <c r="E82" s="2" t="s">
        <v>114</v>
      </c>
    </row>
    <row r="83" spans="1:5" ht="15">
      <c r="A83" s="2">
        <v>2</v>
      </c>
      <c r="B83" s="3" t="s">
        <v>115</v>
      </c>
      <c r="C83" s="2" t="s">
        <v>108</v>
      </c>
      <c r="D83" s="2" t="s">
        <v>116</v>
      </c>
      <c r="E83" s="2" t="s">
        <v>117</v>
      </c>
    </row>
    <row r="84" spans="1:5" ht="15">
      <c r="A84" s="2"/>
      <c r="B84" s="2" t="s">
        <v>51</v>
      </c>
      <c r="C84" s="2"/>
      <c r="D84" s="2"/>
      <c r="E84" s="2" t="s">
        <v>118</v>
      </c>
    </row>
    <row r="85" spans="1:2" ht="21">
      <c r="A85" s="17" t="s">
        <v>102</v>
      </c>
      <c r="B85" s="18" t="s">
        <v>103</v>
      </c>
    </row>
    <row r="87" spans="1:7" ht="60" customHeight="1">
      <c r="A87" s="22" t="s">
        <v>64</v>
      </c>
      <c r="B87" s="21"/>
      <c r="C87" s="21"/>
      <c r="D87" s="21"/>
      <c r="E87" s="21"/>
      <c r="F87" s="21"/>
      <c r="G87" s="21"/>
    </row>
    <row r="89" spans="1:3" ht="39.75" customHeight="1">
      <c r="A89" s="2" t="s">
        <v>4</v>
      </c>
      <c r="B89" s="2" t="s">
        <v>65</v>
      </c>
      <c r="C89" s="2" t="s">
        <v>66</v>
      </c>
    </row>
    <row r="90" spans="1:3" ht="15">
      <c r="A90" s="2">
        <v>1</v>
      </c>
      <c r="B90" s="2">
        <v>2</v>
      </c>
      <c r="C90" s="2">
        <v>3</v>
      </c>
    </row>
    <row r="91" spans="1:3" ht="30">
      <c r="A91" s="2">
        <v>1</v>
      </c>
      <c r="B91" s="3" t="s">
        <v>67</v>
      </c>
      <c r="C91" s="2">
        <v>103</v>
      </c>
    </row>
    <row r="92" spans="1:3" ht="15">
      <c r="A92" s="2" t="s">
        <v>68</v>
      </c>
      <c r="B92" s="3" t="s">
        <v>69</v>
      </c>
      <c r="C92" s="2">
        <v>6</v>
      </c>
    </row>
    <row r="93" spans="1:3" ht="15">
      <c r="A93" s="2" t="s">
        <v>70</v>
      </c>
      <c r="B93" s="3" t="s">
        <v>71</v>
      </c>
      <c r="C93" s="2">
        <v>97</v>
      </c>
    </row>
    <row r="94" spans="1:3" ht="15">
      <c r="A94" s="2">
        <v>2</v>
      </c>
      <c r="B94" s="3" t="s">
        <v>72</v>
      </c>
      <c r="C94" s="2">
        <v>8</v>
      </c>
    </row>
    <row r="95" spans="1:3" ht="15">
      <c r="A95" s="2">
        <v>3</v>
      </c>
      <c r="B95" s="3" t="s">
        <v>73</v>
      </c>
      <c r="C95" s="2">
        <v>1</v>
      </c>
    </row>
    <row r="98" spans="1:4" ht="60" customHeight="1">
      <c r="A98" s="22" t="s">
        <v>74</v>
      </c>
      <c r="B98" s="21"/>
      <c r="C98" s="21"/>
      <c r="D98" s="21"/>
    </row>
    <row r="100" spans="1:4" ht="61.5" customHeight="1">
      <c r="A100" s="2" t="s">
        <v>43</v>
      </c>
      <c r="B100" s="2" t="s">
        <v>75</v>
      </c>
      <c r="C100" s="2" t="s">
        <v>76</v>
      </c>
      <c r="D100" s="2" t="s">
        <v>77</v>
      </c>
    </row>
    <row r="101" spans="1:4" ht="15">
      <c r="A101" s="2">
        <v>1</v>
      </c>
      <c r="B101" s="2">
        <v>2</v>
      </c>
      <c r="C101" s="2">
        <v>3</v>
      </c>
      <c r="D101" s="2">
        <v>4</v>
      </c>
    </row>
    <row r="103" spans="1:6" ht="60" customHeight="1">
      <c r="A103" s="22" t="s">
        <v>78</v>
      </c>
      <c r="B103" s="21"/>
      <c r="C103" s="21"/>
      <c r="D103" s="21"/>
      <c r="E103" s="21"/>
      <c r="F103" s="21"/>
    </row>
    <row r="105" spans="1:5" ht="39.75" customHeight="1">
      <c r="A105" s="2" t="s">
        <v>43</v>
      </c>
      <c r="B105" s="2" t="s">
        <v>44</v>
      </c>
      <c r="C105" s="2" t="s">
        <v>53</v>
      </c>
      <c r="D105" s="2" t="s">
        <v>54</v>
      </c>
      <c r="E105" s="2" t="s">
        <v>47</v>
      </c>
    </row>
    <row r="106" spans="1:5" ht="15">
      <c r="A106" s="2">
        <v>1</v>
      </c>
      <c r="B106" s="2">
        <v>2</v>
      </c>
      <c r="C106" s="2">
        <v>3</v>
      </c>
      <c r="D106" s="2">
        <v>4</v>
      </c>
      <c r="E106" s="2">
        <v>5</v>
      </c>
    </row>
    <row r="111" spans="1:6" ht="60" customHeight="1">
      <c r="A111" s="22" t="s">
        <v>79</v>
      </c>
      <c r="B111" s="21"/>
      <c r="C111" s="21"/>
      <c r="D111" s="21"/>
      <c r="E111" s="21"/>
      <c r="F111" s="21"/>
    </row>
    <row r="113" spans="1:5" ht="39.75" customHeight="1">
      <c r="A113" s="2" t="s">
        <v>43</v>
      </c>
      <c r="B113" s="2" t="s">
        <v>44</v>
      </c>
      <c r="C113" s="2" t="s">
        <v>53</v>
      </c>
      <c r="D113" s="2" t="s">
        <v>54</v>
      </c>
      <c r="E113" s="2" t="s">
        <v>47</v>
      </c>
    </row>
    <row r="114" spans="1:5" ht="1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0:F30"/>
    <mergeCell ref="A50:F50"/>
    <mergeCell ref="A58:F58"/>
    <mergeCell ref="A64:F64"/>
    <mergeCell ref="A74:F74"/>
    <mergeCell ref="A87:G87"/>
    <mergeCell ref="A98:D98"/>
    <mergeCell ref="A103:F103"/>
    <mergeCell ref="A111:F11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 topLeftCell="A1">
      <selection activeCell="A3" sqref="A3:J3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57421875" style="0" customWidth="1"/>
    <col min="4" max="6" width="15.00390625" style="0" customWidth="1"/>
    <col min="7" max="7" width="12.421875" style="0" customWidth="1"/>
    <col min="8" max="8" width="9.7109375" style="0" customWidth="1"/>
    <col min="9" max="9" width="10.00390625" style="0" customWidth="1"/>
    <col min="10" max="10" width="15.00390625" style="0" customWidth="1"/>
  </cols>
  <sheetData>
    <row r="3" spans="1:10" ht="60" customHeight="1">
      <c r="A3" s="22" t="s">
        <v>80</v>
      </c>
      <c r="B3" s="21"/>
      <c r="C3" s="21"/>
      <c r="D3" s="21"/>
      <c r="E3" s="21"/>
      <c r="F3" s="21"/>
      <c r="G3" s="21"/>
      <c r="H3" s="21"/>
      <c r="I3" s="21"/>
      <c r="J3" s="21"/>
    </row>
    <row r="5" spans="1:9" ht="79.5" customHeight="1">
      <c r="A5" s="2" t="s">
        <v>81</v>
      </c>
      <c r="B5" s="2" t="s">
        <v>82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2" t="s">
        <v>90</v>
      </c>
      <c r="B10" s="21"/>
      <c r="C10" s="21"/>
      <c r="D10" s="21"/>
      <c r="E10" s="21"/>
    </row>
    <row r="12" spans="1:3" ht="39.75" customHeight="1">
      <c r="A12" s="2" t="s">
        <v>81</v>
      </c>
      <c r="B12" s="2" t="s">
        <v>91</v>
      </c>
      <c r="C12" s="2" t="s">
        <v>92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17</v>
      </c>
      <c r="C14" s="2" t="s">
        <v>93</v>
      </c>
    </row>
    <row r="15" spans="1:3" ht="15">
      <c r="A15" s="2">
        <v>2</v>
      </c>
      <c r="B15" s="2">
        <v>32</v>
      </c>
      <c r="C15" s="2" t="s">
        <v>94</v>
      </c>
    </row>
    <row r="16" spans="1:3" ht="15">
      <c r="A16" s="2">
        <v>3</v>
      </c>
      <c r="B16" s="2">
        <v>38</v>
      </c>
      <c r="C16" s="2" t="s">
        <v>95</v>
      </c>
    </row>
    <row r="17" spans="1:3" ht="15">
      <c r="A17" s="2">
        <v>4</v>
      </c>
      <c r="B17" s="2">
        <v>39</v>
      </c>
      <c r="C17" s="2" t="s">
        <v>96</v>
      </c>
    </row>
    <row r="18" spans="1:3" ht="15">
      <c r="A18" s="2">
        <v>5</v>
      </c>
      <c r="B18" s="2">
        <v>51</v>
      </c>
      <c r="C18" s="2" t="s">
        <v>97</v>
      </c>
    </row>
    <row r="19" spans="1:3" ht="15">
      <c r="A19" s="2">
        <v>6</v>
      </c>
      <c r="B19" s="2">
        <v>74</v>
      </c>
      <c r="C19" s="2" t="s">
        <v>98</v>
      </c>
    </row>
    <row r="20" spans="1:3" ht="15">
      <c r="A20" s="2">
        <v>7</v>
      </c>
      <c r="B20" s="2">
        <v>75</v>
      </c>
      <c r="C20" s="2" t="s">
        <v>99</v>
      </c>
    </row>
    <row r="22" spans="1:5" ht="15">
      <c r="A22" s="19" t="s">
        <v>104</v>
      </c>
      <c r="E22" s="19" t="s">
        <v>105</v>
      </c>
    </row>
    <row r="24" spans="1:5" ht="15">
      <c r="A24" s="19" t="s">
        <v>106</v>
      </c>
      <c r="E24" s="19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0:E10"/>
  </mergeCells>
  <printOptions/>
  <pageMargins left="0.7874015748031497" right="0.3937007874015748" top="0.3937007874015748" bottom="0.3937007874015748" header="0.31496062992125984" footer="0.5118110236220472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2015-03-30T09:16:28Z</cp:lastPrinted>
  <dcterms:created xsi:type="dcterms:W3CDTF">2015-03-19T11:32:21Z</dcterms:created>
  <dcterms:modified xsi:type="dcterms:W3CDTF">2015-03-31T08:45:07Z</dcterms:modified>
  <cp:category/>
  <cp:version/>
  <cp:contentType/>
  <cp:contentStatus/>
</cp:coreProperties>
</file>