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stya\Desktop\Настя\2022\Отчеты 2021 по ДУ\восточный\"/>
    </mc:Choice>
  </mc:AlternateContent>
  <bookViews>
    <workbookView xWindow="240" yWindow="90" windowWidth="20115" windowHeight="7230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E8" i="2" l="1"/>
  <c r="D8" i="2"/>
  <c r="F28" i="1"/>
  <c r="F26" i="1"/>
  <c r="E28" i="1"/>
  <c r="E33" i="1"/>
  <c r="C28" i="1" l="1"/>
  <c r="E38" i="1" l="1"/>
</calcChain>
</file>

<file path=xl/sharedStrings.xml><?xml version="1.0" encoding="utf-8"?>
<sst xmlns="http://schemas.openxmlformats.org/spreadsheetml/2006/main" count="145" uniqueCount="104">
  <si>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</si>
  <si>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</si>
  <si>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</si>
  <si>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</si>
  <si>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</si>
  <si>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</si>
  <si>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</si>
  <si>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</si>
  <si>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</si>
  <si>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</si>
  <si>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</si>
  <si>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</si>
  <si>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</si>
  <si>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</si>
  <si>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</si>
  <si>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</si>
  <si>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</si>
  <si>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</si>
  <si>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</si>
  <si>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</si>
  <si>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</si>
  <si>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</si>
  <si>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</si>
  <si>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</si>
  <si>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</si>
  <si>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</si>
  <si>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</si>
  <si>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</si>
  <si>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</si>
  <si>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</si>
  <si>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</si>
  <si>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</si>
  <si>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</si>
  <si>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</si>
  <si>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</si>
  <si>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</si>
  <si>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</si>
  <si>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</si>
  <si>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</si>
  <si>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</si>
  <si>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7. Сведения о перерасчетах за жилищные услуги</t>
  </si>
  <si>
    <t>№ квартиры</t>
  </si>
  <si>
    <t xml:space="preserve">1. Доходы по содержанию и ремонту общего имущества дома </t>
  </si>
  <si>
    <t>Итого</t>
  </si>
  <si>
    <t>Дополнительные доходы</t>
  </si>
  <si>
    <t>Сальдо на 01.01.2021</t>
  </si>
  <si>
    <t>Задолженность 
на 01.01.2021 г.,
руб.</t>
  </si>
  <si>
    <t>Задолженность
на 01.01.2022 г.,
руб.</t>
  </si>
  <si>
    <t>Сальдо на 01.01.2022</t>
  </si>
  <si>
    <t>8. Сведения о должниках на 01.01.2022 г. (свыше 15000 руб)</t>
  </si>
  <si>
    <t>30 лет Победы д.138а за 2021 год</t>
  </si>
  <si>
    <t xml:space="preserve"> </t>
  </si>
  <si>
    <t>ТР ОИ: Отделочные работы в местах общего пользования (лестничные клетки); обшивка трубопроводов; замена плинтусов (э/щитовые, техпомещение; устройство цементных стяжек (тамбуры, 1 этажи); замена плитки (э/щитовые, техпомещение); замена светильников в э/щитовых и техпомещении - 5шт. Замена металлических дверных блоков входных групп с установкой наличников с заменой доводчиков и с заменой э/магнитных замков с переустановкой домофонов - 6 шт. Замена металлического дверного блока в электрощитовой на противопожарный.                Замена деревянных оконных блоков на ПВХ - 3 шт.с заменой водоотливов, с утилизацией мусора от их монтажа при необходимости. Устройство доп.ограждений на 1 этаже в под. 5,6 - 2 шт. Монтаж информационных табличек - 12 штТР ОИ: работы, которые не предусмотрены протоколом от 02.12.2020 - замена металлического дверного блока (запасной выход 6 подъезд) -1шт.с утилизацией мусора</t>
  </si>
  <si>
    <t>выборочный ремонт межпанельных швов 8,5 п.м.</t>
  </si>
  <si>
    <t xml:space="preserve"> доставка, разгрузка вазонов  2шт</t>
  </si>
  <si>
    <t>сосна обыкновенная 4-5 м, доставка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</si>
  <si>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</si>
  <si>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</si>
  <si>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</si>
  <si>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</si>
  <si>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</si>
  <si>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</si>
  <si>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</si>
  <si>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</si>
  <si>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</si>
  <si>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</si>
  <si>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</si>
  <si>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</si>
  <si>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</si>
  <si>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</si>
  <si>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</si>
  <si>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</si>
  <si>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</si>
  <si>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</si>
  <si>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</si>
  <si>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</si>
  <si>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</si>
  <si>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</si>
  <si>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14</t>
  </si>
  <si>
    <t>18</t>
  </si>
  <si>
    <t>27</t>
  </si>
  <si>
    <t>28</t>
  </si>
  <si>
    <t>39</t>
  </si>
  <si>
    <t>70</t>
  </si>
  <si>
    <t>75</t>
  </si>
  <si>
    <t>83</t>
  </si>
  <si>
    <t>84</t>
  </si>
  <si>
    <t>95</t>
  </si>
  <si>
    <t>120</t>
  </si>
  <si>
    <t>141</t>
  </si>
  <si>
    <t>173</t>
  </si>
  <si>
    <t>179</t>
  </si>
  <si>
    <t>все</t>
  </si>
  <si>
    <t>лифт</t>
  </si>
  <si>
    <t>акт недопоставки май 2021</t>
  </si>
  <si>
    <t>акт недопоставки сентябрь 2021</t>
  </si>
  <si>
    <t>часы</t>
  </si>
  <si>
    <t>ООО "НИКО"</t>
  </si>
  <si>
    <t>п.м.</t>
  </si>
  <si>
    <t>приобретение вазонов (цветочниц)  9шт, завоз грунта 28 м3, планировка площадей 230 м2</t>
  </si>
  <si>
    <t>шт.</t>
  </si>
  <si>
    <t xml:space="preserve">кв, не оснащ. ИПУ </t>
  </si>
  <si>
    <t>ГВС</t>
  </si>
  <si>
    <t>АО "УСТЭК"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</si>
</sst>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</borders>
  <cellStyleXfs count="1">
    <xf numFmtId="0" fontId="0" fillId="0" borderId="0" applyFill="0" applyProtection="0"/>
  </cellStyleXfs>
  <cellXfs count="57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17" fontId="0" fillId="0" borderId="3" xfId="0" applyNumberFormat="1" applyFill="1" applyBorder="1" applyAlignment="1" applyProtection="1">
      <alignment horizontal="center" vertical="center" wrapText="1"/>
    </xf>
    <xf numFmtId="0" fontId="11" fillId="0" borderId="11" xfId="0" applyNumberFormat="1" applyFont="1" applyBorder="1" applyAlignment="1" applyProtection="1">
      <alignment horizontal="left" vertical="distributed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53;&#1072;&#1089;&#1090;&#1103;/2022/&#1042;&#1057;&#1045;%20&#1086;&#1090;&#1082;&#1083;&#1102;&#1095;&#1077;&#1085;&#1080;&#1103;%202021%20&#1043;&#1042;&#1057;%20&#1087;&#1086;%20&#1076;&#1086;&#1084;&#1072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</sheetNames>
    <sheetDataSet>
      <sheetData sheetId="0">
        <row r="36">
          <cell r="F36" t="str">
            <v>17.05.2021, 01-20 - 29.05.2021, 24-00</v>
          </cell>
          <cell r="M36" t="str">
            <v>реестр №1 отключений ГВС за май 2021г.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abSelected="1" showRuler="0" topLeftCell="A13" zoomScaleNormal="100" workbookViewId="0">
      <selection activeCell="H23" sqref="H23"/>
    </sheetView>
  </sheetViews>
  <sheetFormatPr defaultRowHeight="15" x14ac:dyDescent="0.25"/>
  <cols>
    <col min="1" max="1" width="7.28515625" style="1" customWidth="1"/>
    <col min="2" max="2" width="48.7109375" style="1" customWidth="1"/>
    <col min="3" max="5" width="17.28515625" style="1" customWidth="1"/>
    <col min="6" max="6" width="20.42578125" style="1" customWidth="1"/>
    <col min="7" max="16384" width="9.140625" style="1"/>
  </cols>
  <sheetData>
    <row r="1" spans="1:6" ht="20.25" customHeight="1" x14ac:dyDescent="0.25">
      <c r="A1" s="50" t="s">
        <v>37</v>
      </c>
      <c r="B1" s="50"/>
      <c r="C1" s="50"/>
      <c r="D1" s="50"/>
      <c r="E1" s="50"/>
      <c r="F1" s="50"/>
    </row>
    <row r="2" spans="1:6" ht="23.25" x14ac:dyDescent="0.25">
      <c r="A2" s="54" t="s">
        <v>50</v>
      </c>
      <c r="B2" s="55"/>
      <c r="C2" s="55"/>
      <c r="D2" s="55"/>
      <c r="E2" s="55"/>
      <c r="F2" s="55"/>
    </row>
    <row r="6" spans="1:6" ht="18.75" x14ac:dyDescent="0.3">
      <c r="B6" s="2" t="s">
        <v>0</v>
      </c>
      <c r="C6" s="40">
        <v>1990</v>
      </c>
    </row>
    <row r="7" spans="1:6" ht="18.75" x14ac:dyDescent="0.3">
      <c r="B7" s="2" t="s">
        <v>1</v>
      </c>
      <c r="C7" s="40">
        <v>12054.32</v>
      </c>
    </row>
    <row r="8" spans="1:6" ht="18.75" x14ac:dyDescent="0.3">
      <c r="B8" s="2"/>
      <c r="C8" s="2"/>
    </row>
    <row r="9" spans="1:6" ht="22.5" customHeight="1" x14ac:dyDescent="0.25">
      <c r="A9" s="51" t="s">
        <v>42</v>
      </c>
      <c r="B9" s="52"/>
      <c r="C9" s="52"/>
      <c r="D9" s="52"/>
      <c r="E9" s="52"/>
      <c r="F9" s="52"/>
    </row>
    <row r="10" spans="1:6" ht="79.5" customHeight="1" x14ac:dyDescent="0.25">
      <c r="A10" s="3" t="s">
        <v>2</v>
      </c>
      <c r="B10" s="3" t="s">
        <v>3</v>
      </c>
      <c r="C10" s="3" t="s">
        <v>46</v>
      </c>
      <c r="D10" s="3" t="s">
        <v>4</v>
      </c>
      <c r="E10" s="3" t="s">
        <v>5</v>
      </c>
      <c r="F10" s="3" t="s">
        <v>47</v>
      </c>
    </row>
    <row r="11" spans="1:6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25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25">
      <c r="A13" s="33">
        <v>1</v>
      </c>
      <c r="B13" s="9" t="s">
        <v>8</v>
      </c>
      <c r="C13" s="41">
        <v>249043</v>
      </c>
      <c r="D13" s="41">
        <v>1099551</v>
      </c>
      <c r="E13" s="41">
        <v>1063673</v>
      </c>
      <c r="F13" s="41">
        <v>284921</v>
      </c>
    </row>
    <row r="14" spans="1:6" x14ac:dyDescent="0.25">
      <c r="A14" s="12">
        <v>2</v>
      </c>
      <c r="B14" s="11" t="s">
        <v>9</v>
      </c>
      <c r="C14" s="41">
        <v>131222</v>
      </c>
      <c r="D14" s="41">
        <v>554116</v>
      </c>
      <c r="E14" s="41">
        <v>536489</v>
      </c>
      <c r="F14" s="41">
        <v>148849</v>
      </c>
    </row>
    <row r="15" spans="1:6" x14ac:dyDescent="0.25">
      <c r="A15" s="12">
        <v>3</v>
      </c>
      <c r="B15" s="11" t="s">
        <v>10</v>
      </c>
      <c r="C15" s="41">
        <v>204690</v>
      </c>
      <c r="D15" s="41">
        <v>894108</v>
      </c>
      <c r="E15" s="41">
        <v>864991</v>
      </c>
      <c r="F15" s="41">
        <v>233807</v>
      </c>
    </row>
    <row r="16" spans="1:6" x14ac:dyDescent="0.25">
      <c r="A16" s="12">
        <v>4</v>
      </c>
      <c r="B16" s="11" t="s">
        <v>11</v>
      </c>
      <c r="C16" s="41">
        <v>82238</v>
      </c>
      <c r="D16" s="41">
        <v>376162</v>
      </c>
      <c r="E16" s="41">
        <v>363824</v>
      </c>
      <c r="F16" s="41">
        <v>94577</v>
      </c>
    </row>
    <row r="17" spans="1:6" x14ac:dyDescent="0.25">
      <c r="A17" s="12">
        <v>5</v>
      </c>
      <c r="B17" s="11" t="s">
        <v>12</v>
      </c>
      <c r="C17" s="41">
        <v>117945</v>
      </c>
      <c r="D17" s="41">
        <v>506372</v>
      </c>
      <c r="E17" s="41">
        <v>490859</v>
      </c>
      <c r="F17" s="41">
        <v>133458</v>
      </c>
    </row>
    <row r="18" spans="1:6" ht="30" x14ac:dyDescent="0.25">
      <c r="A18" s="12">
        <v>6</v>
      </c>
      <c r="B18" s="11" t="s">
        <v>13</v>
      </c>
      <c r="C18" s="41">
        <v>167014</v>
      </c>
      <c r="D18" s="41">
        <v>716954</v>
      </c>
      <c r="E18" s="41">
        <v>694467</v>
      </c>
      <c r="F18" s="41">
        <v>189501</v>
      </c>
    </row>
    <row r="19" spans="1:6" s="15" customFormat="1" ht="30" x14ac:dyDescent="0.25">
      <c r="A19" s="13" t="s">
        <v>14</v>
      </c>
      <c r="B19" s="14" t="s">
        <v>15</v>
      </c>
      <c r="C19" s="6"/>
      <c r="D19" s="6"/>
      <c r="E19" s="6"/>
      <c r="F19" s="6"/>
    </row>
    <row r="20" spans="1:6" x14ac:dyDescent="0.25">
      <c r="A20" s="12" t="s">
        <v>16</v>
      </c>
      <c r="B20" s="11" t="s">
        <v>17</v>
      </c>
      <c r="C20" s="41">
        <v>9368</v>
      </c>
      <c r="D20" s="41">
        <v>54254</v>
      </c>
      <c r="E20" s="41">
        <v>51944</v>
      </c>
      <c r="F20" s="41">
        <v>11678</v>
      </c>
    </row>
    <row r="21" spans="1:6" ht="15" customHeight="1" x14ac:dyDescent="0.25">
      <c r="A21" s="12" t="s">
        <v>18</v>
      </c>
      <c r="B21" s="16" t="s">
        <v>19</v>
      </c>
      <c r="C21" s="41">
        <v>29563</v>
      </c>
      <c r="D21" s="41">
        <v>148295</v>
      </c>
      <c r="E21" s="41">
        <v>142865</v>
      </c>
      <c r="F21" s="41">
        <v>34994</v>
      </c>
    </row>
    <row r="23" spans="1:6" ht="18.75" customHeight="1" x14ac:dyDescent="0.25">
      <c r="A23" s="51" t="s">
        <v>38</v>
      </c>
      <c r="B23" s="52"/>
      <c r="C23" s="52"/>
      <c r="D23" s="52"/>
      <c r="E23" s="52"/>
      <c r="F23" s="52"/>
    </row>
    <row r="24" spans="1:6" ht="33.75" customHeight="1" x14ac:dyDescent="0.25">
      <c r="A24" s="3" t="s">
        <v>20</v>
      </c>
      <c r="B24" s="3" t="s">
        <v>21</v>
      </c>
      <c r="C24" s="3" t="s">
        <v>45</v>
      </c>
      <c r="D24" s="3" t="s">
        <v>22</v>
      </c>
      <c r="E24" s="3" t="s">
        <v>23</v>
      </c>
      <c r="F24" s="3" t="s">
        <v>48</v>
      </c>
    </row>
    <row r="25" spans="1:6" x14ac:dyDescent="0.25">
      <c r="A25" s="3">
        <v>1</v>
      </c>
      <c r="B25" s="3">
        <v>2</v>
      </c>
      <c r="C25" s="3">
        <v>3</v>
      </c>
      <c r="D25" s="3">
        <v>4</v>
      </c>
      <c r="E25" s="3">
        <v>5</v>
      </c>
      <c r="F25" s="3">
        <v>6</v>
      </c>
    </row>
    <row r="26" spans="1:6" ht="15" customHeight="1" x14ac:dyDescent="0.25">
      <c r="A26" s="17">
        <v>1</v>
      </c>
      <c r="B26" s="18" t="s">
        <v>11</v>
      </c>
      <c r="C26" s="41">
        <v>-326567</v>
      </c>
      <c r="D26" s="41">
        <v>363824</v>
      </c>
      <c r="E26" s="41">
        <v>1604933</v>
      </c>
      <c r="F26" s="41">
        <f>C26+D26-E26</f>
        <v>-1567676</v>
      </c>
    </row>
    <row r="27" spans="1:6" x14ac:dyDescent="0.25">
      <c r="A27" s="19">
        <v>2</v>
      </c>
      <c r="B27" s="20" t="s">
        <v>44</v>
      </c>
      <c r="C27" s="28">
        <v>0</v>
      </c>
      <c r="D27" s="41">
        <v>0</v>
      </c>
      <c r="E27" s="28">
        <v>0</v>
      </c>
      <c r="F27" s="38">
        <v>0</v>
      </c>
    </row>
    <row r="28" spans="1:6" x14ac:dyDescent="0.25">
      <c r="A28" s="19"/>
      <c r="B28" s="20" t="s">
        <v>43</v>
      </c>
      <c r="C28" s="28">
        <f>C26</f>
        <v>-326567</v>
      </c>
      <c r="D28" s="41">
        <v>363824</v>
      </c>
      <c r="E28" s="41">
        <f>E26</f>
        <v>1604933</v>
      </c>
      <c r="F28" s="41">
        <f>F26</f>
        <v>-1567676</v>
      </c>
    </row>
    <row r="29" spans="1:6" x14ac:dyDescent="0.25">
      <c r="A29" s="35"/>
      <c r="B29" s="36"/>
      <c r="C29" s="35"/>
      <c r="D29" s="35"/>
      <c r="E29" s="35"/>
      <c r="F29" s="27"/>
    </row>
    <row r="30" spans="1:6" x14ac:dyDescent="0.25">
      <c r="A30" s="52" t="s">
        <v>39</v>
      </c>
      <c r="B30" s="53"/>
      <c r="C30" s="53"/>
      <c r="D30" s="53"/>
      <c r="E30" s="53"/>
      <c r="F30" s="53"/>
    </row>
    <row r="31" spans="1:6" x14ac:dyDescent="0.25">
      <c r="A31" s="3" t="s">
        <v>20</v>
      </c>
      <c r="B31" s="21" t="s">
        <v>21</v>
      </c>
      <c r="C31" s="22" t="s">
        <v>24</v>
      </c>
      <c r="D31" s="22" t="s">
        <v>25</v>
      </c>
      <c r="E31" s="23" t="s">
        <v>26</v>
      </c>
      <c r="F31" s="24"/>
    </row>
    <row r="32" spans="1:6" x14ac:dyDescent="0.25">
      <c r="A32" s="3">
        <v>1</v>
      </c>
      <c r="B32" s="21">
        <v>2</v>
      </c>
      <c r="C32" s="19">
        <v>3</v>
      </c>
      <c r="D32" s="22">
        <v>4</v>
      </c>
      <c r="E32" s="23">
        <v>5</v>
      </c>
      <c r="F32" s="25"/>
    </row>
    <row r="33" spans="1:6" ht="330" x14ac:dyDescent="0.25">
      <c r="A33" s="41">
        <v>1</v>
      </c>
      <c r="B33" s="43" t="s">
        <v>52</v>
      </c>
      <c r="C33" s="41" t="s">
        <v>51</v>
      </c>
      <c r="D33" s="41" t="s">
        <v>51</v>
      </c>
      <c r="E33" s="41">
        <f>1511509+25680</f>
        <v>1537189</v>
      </c>
    </row>
    <row r="34" spans="1:6" x14ac:dyDescent="0.25">
      <c r="A34" s="41">
        <v>2</v>
      </c>
      <c r="B34" s="43" t="s">
        <v>53</v>
      </c>
      <c r="C34" s="41" t="s">
        <v>98</v>
      </c>
      <c r="D34" s="41">
        <v>8.5</v>
      </c>
      <c r="E34" s="41">
        <v>4505</v>
      </c>
    </row>
    <row r="35" spans="1:6" ht="30" x14ac:dyDescent="0.25">
      <c r="A35" s="41">
        <v>3</v>
      </c>
      <c r="B35" s="45" t="s">
        <v>99</v>
      </c>
      <c r="C35" s="41" t="s">
        <v>51</v>
      </c>
      <c r="D35" s="41" t="s">
        <v>51</v>
      </c>
      <c r="E35" s="41">
        <v>50120</v>
      </c>
    </row>
    <row r="36" spans="1:6" x14ac:dyDescent="0.25">
      <c r="A36" s="41">
        <v>4</v>
      </c>
      <c r="B36" s="43" t="s">
        <v>54</v>
      </c>
      <c r="C36" s="41" t="s">
        <v>100</v>
      </c>
      <c r="D36" s="41">
        <v>2</v>
      </c>
      <c r="E36" s="41">
        <v>8650</v>
      </c>
    </row>
    <row r="37" spans="1:6" x14ac:dyDescent="0.25">
      <c r="A37" s="41">
        <v>5</v>
      </c>
      <c r="B37" s="43" t="s">
        <v>55</v>
      </c>
      <c r="C37" s="41" t="s">
        <v>100</v>
      </c>
      <c r="D37" s="41">
        <v>1</v>
      </c>
      <c r="E37" s="41">
        <v>4469</v>
      </c>
    </row>
    <row r="38" spans="1:6" x14ac:dyDescent="0.25">
      <c r="A38" s="41">
        <v>6</v>
      </c>
      <c r="B38" s="41" t="s">
        <v>56</v>
      </c>
      <c r="C38" s="41" t="s">
        <v>51</v>
      </c>
      <c r="D38" s="41" t="s">
        <v>51</v>
      </c>
      <c r="E38" s="41">
        <f>SUM(E33:E37)</f>
        <v>1604933</v>
      </c>
    </row>
    <row r="40" spans="1:6" ht="18.75" x14ac:dyDescent="0.25">
      <c r="A40" s="48" t="s">
        <v>57</v>
      </c>
      <c r="B40" s="49"/>
      <c r="C40" s="49"/>
      <c r="D40" s="49"/>
      <c r="E40" s="49"/>
      <c r="F40" s="49"/>
    </row>
    <row r="41" spans="1:6" x14ac:dyDescent="0.25">
      <c r="A41" s="41" t="s">
        <v>20</v>
      </c>
      <c r="B41" s="41" t="s">
        <v>58</v>
      </c>
      <c r="C41" s="41" t="s">
        <v>59</v>
      </c>
    </row>
    <row r="42" spans="1:6" x14ac:dyDescent="0.25">
      <c r="A42" s="41" t="s">
        <v>60</v>
      </c>
      <c r="B42" s="41" t="s">
        <v>61</v>
      </c>
      <c r="C42" s="41" t="s">
        <v>62</v>
      </c>
    </row>
    <row r="43" spans="1:6" ht="30" x14ac:dyDescent="0.25">
      <c r="A43" s="41" t="s">
        <v>63</v>
      </c>
      <c r="B43" s="43" t="s">
        <v>64</v>
      </c>
      <c r="C43" s="41">
        <v>330</v>
      </c>
    </row>
    <row r="44" spans="1:6" x14ac:dyDescent="0.25">
      <c r="A44" s="41" t="s">
        <v>60</v>
      </c>
      <c r="B44" s="43" t="s">
        <v>65</v>
      </c>
      <c r="C44" s="41">
        <v>6</v>
      </c>
    </row>
    <row r="45" spans="1:6" x14ac:dyDescent="0.25">
      <c r="A45" s="41" t="s">
        <v>61</v>
      </c>
      <c r="B45" s="43" t="s">
        <v>66</v>
      </c>
      <c r="C45" s="41">
        <v>306</v>
      </c>
    </row>
    <row r="46" spans="1:6" x14ac:dyDescent="0.25">
      <c r="A46" s="41" t="s">
        <v>62</v>
      </c>
      <c r="B46" s="43" t="s">
        <v>67</v>
      </c>
      <c r="C46" s="41">
        <v>18</v>
      </c>
    </row>
    <row r="47" spans="1:6" x14ac:dyDescent="0.25">
      <c r="A47" s="41" t="s">
        <v>14</v>
      </c>
      <c r="B47" s="43" t="s">
        <v>68</v>
      </c>
      <c r="C47" s="41">
        <v>0</v>
      </c>
    </row>
    <row r="49" spans="1:6" ht="18.75" x14ac:dyDescent="0.25">
      <c r="A49" s="48" t="s">
        <v>69</v>
      </c>
      <c r="B49" s="49"/>
      <c r="C49" s="49"/>
      <c r="D49" s="49"/>
      <c r="E49" s="49"/>
      <c r="F49" s="49"/>
    </row>
    <row r="50" spans="1:6" ht="45" x14ac:dyDescent="0.25">
      <c r="A50" s="42" t="s">
        <v>20</v>
      </c>
      <c r="B50" s="42" t="s">
        <v>70</v>
      </c>
      <c r="C50" s="42" t="s">
        <v>71</v>
      </c>
      <c r="D50" s="42" t="s">
        <v>72</v>
      </c>
    </row>
    <row r="51" spans="1:6" x14ac:dyDescent="0.25">
      <c r="A51" s="41" t="s">
        <v>60</v>
      </c>
      <c r="B51" s="41" t="s">
        <v>61</v>
      </c>
      <c r="C51" s="41" t="s">
        <v>62</v>
      </c>
      <c r="D51" s="41" t="s">
        <v>73</v>
      </c>
    </row>
    <row r="52" spans="1:6" x14ac:dyDescent="0.25">
      <c r="A52" s="41" t="s">
        <v>74</v>
      </c>
      <c r="B52" s="41" t="s">
        <v>74</v>
      </c>
      <c r="C52" s="41" t="s">
        <v>74</v>
      </c>
      <c r="D52" s="41" t="s">
        <v>74</v>
      </c>
    </row>
    <row r="54" spans="1:6" ht="18.75" x14ac:dyDescent="0.25">
      <c r="A54" s="48" t="s">
        <v>75</v>
      </c>
      <c r="B54" s="49"/>
      <c r="C54" s="49"/>
      <c r="D54" s="49"/>
      <c r="E54" s="49"/>
      <c r="F54" s="49"/>
    </row>
    <row r="55" spans="1:6" ht="30" x14ac:dyDescent="0.25">
      <c r="A55" s="41" t="s">
        <v>20</v>
      </c>
      <c r="B55" s="42" t="s">
        <v>21</v>
      </c>
      <c r="C55" s="42" t="s">
        <v>76</v>
      </c>
      <c r="D55" s="42" t="s">
        <v>25</v>
      </c>
      <c r="E55" s="42" t="s">
        <v>23</v>
      </c>
    </row>
    <row r="56" spans="1:6" x14ac:dyDescent="0.25">
      <c r="A56" s="41" t="s">
        <v>60</v>
      </c>
      <c r="B56" s="41" t="s">
        <v>61</v>
      </c>
      <c r="C56" s="41" t="s">
        <v>62</v>
      </c>
      <c r="D56" s="41" t="s">
        <v>73</v>
      </c>
      <c r="E56" s="41" t="s">
        <v>77</v>
      </c>
    </row>
    <row r="57" spans="1:6" x14ac:dyDescent="0.25">
      <c r="A57" s="41" t="s">
        <v>74</v>
      </c>
      <c r="B57" s="41" t="s">
        <v>74</v>
      </c>
      <c r="C57" s="41" t="s">
        <v>74</v>
      </c>
      <c r="D57" s="41" t="s">
        <v>74</v>
      </c>
      <c r="E57" s="41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40:F40"/>
    <mergeCell ref="A49:F49"/>
    <mergeCell ref="A54:F54"/>
    <mergeCell ref="A1:F1"/>
    <mergeCell ref="A9:F9"/>
    <mergeCell ref="A23:F23"/>
    <mergeCell ref="A30:F30"/>
    <mergeCell ref="A2:F2"/>
  </mergeCells>
  <pageMargins left="0.78740157480314998" right="0.39370078740157" top="0.39370078740157" bottom="0.39370078740157" header="0.31496062992126" footer="0.31496062992126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28"/>
  <sheetViews>
    <sheetView topLeftCell="A4" zoomScaleNormal="100" workbookViewId="0">
      <selection activeCell="E19" sqref="E19"/>
    </sheetView>
  </sheetViews>
  <sheetFormatPr defaultRowHeight="15" x14ac:dyDescent="0.25"/>
  <cols>
    <col min="1" max="1" width="3.85546875" customWidth="1"/>
    <col min="2" max="2" width="7.28515625" customWidth="1"/>
    <col min="3" max="3" width="10.85546875" customWidth="1"/>
    <col min="4" max="4" width="18.7109375" customWidth="1"/>
    <col min="5" max="5" width="19.140625" customWidth="1"/>
    <col min="6" max="6" width="12.5703125" customWidth="1"/>
    <col min="8" max="8" width="7.42578125" customWidth="1"/>
    <col min="9" max="9" width="29.28515625" customWidth="1"/>
  </cols>
  <sheetData>
    <row r="3" spans="1:9" s="1" customFormat="1" ht="18.75" customHeight="1" x14ac:dyDescent="0.25">
      <c r="A3" s="56" t="s">
        <v>40</v>
      </c>
      <c r="B3" s="56"/>
      <c r="C3" s="56"/>
      <c r="D3" s="56"/>
      <c r="E3" s="56"/>
      <c r="F3" s="56"/>
      <c r="G3" s="56"/>
      <c r="H3" s="56"/>
      <c r="I3" s="56"/>
    </row>
    <row r="4" spans="1:9" s="1" customFormat="1" ht="90" x14ac:dyDescent="0.25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2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30" x14ac:dyDescent="0.25">
      <c r="A6" s="22">
        <v>1</v>
      </c>
      <c r="B6" s="29" t="s">
        <v>92</v>
      </c>
      <c r="C6" s="22" t="s">
        <v>93</v>
      </c>
      <c r="D6" s="22" t="s">
        <v>94</v>
      </c>
      <c r="E6" s="44">
        <v>44317</v>
      </c>
      <c r="F6" s="30">
        <v>24</v>
      </c>
      <c r="G6" s="22" t="s">
        <v>96</v>
      </c>
      <c r="H6" s="22">
        <v>100</v>
      </c>
      <c r="I6" s="22" t="s">
        <v>97</v>
      </c>
    </row>
    <row r="7" spans="1:9" s="1" customFormat="1" ht="30" x14ac:dyDescent="0.25">
      <c r="A7" s="22">
        <v>2</v>
      </c>
      <c r="B7" s="29" t="s">
        <v>92</v>
      </c>
      <c r="C7" s="22" t="s">
        <v>93</v>
      </c>
      <c r="D7" s="22" t="s">
        <v>95</v>
      </c>
      <c r="E7" s="44">
        <v>44440</v>
      </c>
      <c r="F7" s="30">
        <v>24</v>
      </c>
      <c r="G7" s="22" t="s">
        <v>96</v>
      </c>
      <c r="H7" s="22">
        <v>100</v>
      </c>
      <c r="I7" s="22" t="s">
        <v>97</v>
      </c>
    </row>
    <row r="8" spans="1:9" s="1" customFormat="1" ht="45" x14ac:dyDescent="0.25">
      <c r="A8" s="22">
        <v>3</v>
      </c>
      <c r="B8" s="46" t="s">
        <v>101</v>
      </c>
      <c r="C8" s="22" t="s">
        <v>102</v>
      </c>
      <c r="D8" s="22" t="str">
        <f>[1]Worksheet!$M$36</f>
        <v>реестр №1 отключений ГВС за май 2021г.</v>
      </c>
      <c r="E8" s="22" t="str">
        <f>[1]Worksheet!$F$36</f>
        <v>17.05.2021, 01-20 - 29.05.2021, 24-00</v>
      </c>
      <c r="F8" s="30">
        <v>310</v>
      </c>
      <c r="G8" s="47" t="s">
        <v>96</v>
      </c>
      <c r="H8" s="22">
        <v>100</v>
      </c>
      <c r="I8" s="47" t="s">
        <v>103</v>
      </c>
    </row>
    <row r="9" spans="1:9" s="1" customFormat="1" x14ac:dyDescent="0.25">
      <c r="A9" s="31">
        <v>4</v>
      </c>
      <c r="B9" s="22"/>
      <c r="C9" s="22"/>
      <c r="D9" s="22"/>
      <c r="E9" s="22"/>
      <c r="F9" s="22"/>
      <c r="G9" s="22"/>
      <c r="H9" s="22"/>
      <c r="I9" s="22"/>
    </row>
    <row r="10" spans="1:9" s="1" customFormat="1" x14ac:dyDescent="0.25">
      <c r="A10" s="37"/>
      <c r="B10" s="26"/>
      <c r="C10" s="26"/>
      <c r="D10" s="26"/>
      <c r="E10" s="26"/>
      <c r="F10" s="26"/>
      <c r="G10" s="26"/>
      <c r="H10" s="26"/>
      <c r="I10" s="26"/>
    </row>
    <row r="11" spans="1:9" s="1" customFormat="1" ht="18.75" customHeight="1" x14ac:dyDescent="0.25">
      <c r="A11" s="51" t="s">
        <v>49</v>
      </c>
      <c r="B11" s="51"/>
      <c r="C11" s="51"/>
      <c r="D11" s="51"/>
      <c r="E11" s="51"/>
      <c r="F11" s="51"/>
      <c r="G11" s="51"/>
      <c r="H11" s="51"/>
      <c r="I11" s="51"/>
    </row>
    <row r="12" spans="1:9" s="1" customFormat="1" ht="45" x14ac:dyDescent="0.25">
      <c r="A12" s="3" t="s">
        <v>27</v>
      </c>
      <c r="B12" s="39" t="s">
        <v>41</v>
      </c>
      <c r="C12" s="3" t="s">
        <v>36</v>
      </c>
    </row>
    <row r="13" spans="1:9" s="1" customFormat="1" x14ac:dyDescent="0.25">
      <c r="A13" s="34">
        <v>1</v>
      </c>
      <c r="B13" s="34">
        <v>2</v>
      </c>
      <c r="C13" s="34">
        <v>3</v>
      </c>
      <c r="D13" s="32"/>
      <c r="E13" s="32"/>
      <c r="F13" s="32"/>
      <c r="G13" s="32"/>
      <c r="H13" s="32"/>
      <c r="I13" s="32"/>
    </row>
    <row r="14" spans="1:9" x14ac:dyDescent="0.25">
      <c r="A14" s="41">
        <v>1</v>
      </c>
      <c r="B14" s="41" t="s">
        <v>73</v>
      </c>
      <c r="C14" s="41">
        <v>36731.01</v>
      </c>
    </row>
    <row r="15" spans="1:9" x14ac:dyDescent="0.25">
      <c r="A15" s="41">
        <v>2</v>
      </c>
      <c r="B15" s="41" t="s">
        <v>78</v>
      </c>
      <c r="C15" s="41">
        <v>157244.76999999999</v>
      </c>
    </row>
    <row r="16" spans="1:9" x14ac:dyDescent="0.25">
      <c r="A16" s="41">
        <v>3</v>
      </c>
      <c r="B16" s="41" t="s">
        <v>79</v>
      </c>
      <c r="C16" s="41">
        <v>84848.709999999992</v>
      </c>
    </row>
    <row r="17" spans="1:3" x14ac:dyDescent="0.25">
      <c r="A17" s="41">
        <v>4</v>
      </c>
      <c r="B17" s="41" t="s">
        <v>80</v>
      </c>
      <c r="C17" s="41">
        <v>17752.490000000002</v>
      </c>
    </row>
    <row r="18" spans="1:3" x14ac:dyDescent="0.25">
      <c r="A18" s="41">
        <v>5</v>
      </c>
      <c r="B18" s="41" t="s">
        <v>81</v>
      </c>
      <c r="C18" s="41">
        <v>17357.57</v>
      </c>
    </row>
    <row r="19" spans="1:3" x14ac:dyDescent="0.25">
      <c r="A19" s="41">
        <v>6</v>
      </c>
      <c r="B19" s="41" t="s">
        <v>82</v>
      </c>
      <c r="C19" s="41">
        <v>246943.15</v>
      </c>
    </row>
    <row r="20" spans="1:3" x14ac:dyDescent="0.25">
      <c r="A20" s="41">
        <v>7</v>
      </c>
      <c r="B20" s="41" t="s">
        <v>83</v>
      </c>
      <c r="C20" s="41">
        <v>20447.22</v>
      </c>
    </row>
    <row r="21" spans="1:3" x14ac:dyDescent="0.25">
      <c r="A21" s="41">
        <v>8</v>
      </c>
      <c r="B21" s="41" t="s">
        <v>84</v>
      </c>
      <c r="C21" s="41">
        <v>21001.88</v>
      </c>
    </row>
    <row r="22" spans="1:3" x14ac:dyDescent="0.25">
      <c r="A22" s="41">
        <v>9</v>
      </c>
      <c r="B22" s="41" t="s">
        <v>85</v>
      </c>
      <c r="C22" s="41">
        <v>19013.89</v>
      </c>
    </row>
    <row r="23" spans="1:3" x14ac:dyDescent="0.25">
      <c r="A23" s="41">
        <v>10</v>
      </c>
      <c r="B23" s="41" t="s">
        <v>86</v>
      </c>
      <c r="C23" s="41">
        <v>43331.63</v>
      </c>
    </row>
    <row r="24" spans="1:3" x14ac:dyDescent="0.25">
      <c r="A24" s="41">
        <v>11</v>
      </c>
      <c r="B24" s="41" t="s">
        <v>87</v>
      </c>
      <c r="C24" s="41">
        <v>26333.609999999997</v>
      </c>
    </row>
    <row r="25" spans="1:3" x14ac:dyDescent="0.25">
      <c r="A25" s="41">
        <v>12</v>
      </c>
      <c r="B25" s="41" t="s">
        <v>88</v>
      </c>
      <c r="C25" s="41">
        <v>28341.85</v>
      </c>
    </row>
    <row r="26" spans="1:3" x14ac:dyDescent="0.25">
      <c r="A26" s="41">
        <v>13</v>
      </c>
      <c r="B26" s="41" t="s">
        <v>89</v>
      </c>
      <c r="C26" s="41">
        <v>44726.389999999992</v>
      </c>
    </row>
    <row r="27" spans="1:3" x14ac:dyDescent="0.25">
      <c r="A27" s="41">
        <v>14</v>
      </c>
      <c r="B27" s="41" t="s">
        <v>90</v>
      </c>
      <c r="C27" s="41">
        <v>99774.82</v>
      </c>
    </row>
    <row r="28" spans="1:3" x14ac:dyDescent="0.25">
      <c r="A28" s="41">
        <v>15</v>
      </c>
      <c r="B28" s="41" t="s">
        <v>91</v>
      </c>
      <c r="C28" s="41">
        <v>48741.32</v>
      </c>
    </row>
  </sheetData>
  <mergeCells count="2">
    <mergeCell ref="A3:I3"/>
    <mergeCell ref="A11:I1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2022-03-17T08:41:23Z</cp:lastPrinted>
  <dcterms:created xsi:type="dcterms:W3CDTF">2018-01-26T08:16:56Z</dcterms:created>
  <dcterms:modified xsi:type="dcterms:W3CDTF">2022-03-17T08:41:27Z</dcterms:modified>
</cp:coreProperties>
</file>