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Worksheet" sheetId="1" r:id="rId1"/>
    <sheet name="Worksheet 1" sheetId="2" r:id="rId2"/>
  </sheets>
  <definedNames/>
  <calcPr fullCalcOnLoad="1"/>
</workbook>
</file>

<file path=xl/sharedStrings.xml><?xml version="1.0" encoding="utf-8"?>
<sst xmlns="http://schemas.openxmlformats.org/spreadsheetml/2006/main" count="192" uniqueCount="142">
  <si>
    <t>Отчет об исполнении управляющей организацией договора управления дома 
 № 69 по ул. Широтная  за 2014 год</t>
  </si>
  <si>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</si>
  <si>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</si>
  <si>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</si>
  <si>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</si>
  <si>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</si>
  <si>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Задолженность 
на 01.01.2014 г.,
руб.</t>
  </si>
  <si>
    <t>Начислено
собственникам,
руб.</t>
  </si>
  <si>
    <t>Оплачено
собственниками,
руб.</t>
  </si>
  <si>
    <t>Задолженность
на 01.01.2015 г.,
руб.</t>
  </si>
  <si>
    <t xml:space="preserve"> I</t>
  </si>
  <si>
    <t>Жилищные услуги</t>
  </si>
  <si>
    <t xml:space="preserve"> 1</t>
  </si>
  <si>
    <t>Техническое обслуживание общих коммуникаций, технических устройств и помещений</t>
  </si>
  <si>
    <t xml:space="preserve"> 1.1</t>
  </si>
  <si>
    <t>то обслуживание конструктивных элементов</t>
  </si>
  <si>
    <t xml:space="preserve"> 1.2</t>
  </si>
  <si>
    <t>то инженерных сетей, оборудования</t>
  </si>
  <si>
    <t xml:space="preserve"> 1.3</t>
  </si>
  <si>
    <t>АРС (аварийная ремонтно-диспетчесркая служба)</t>
  </si>
  <si>
    <t xml:space="preserve"> 1.4</t>
  </si>
  <si>
    <t xml:space="preserve"> 1.5</t>
  </si>
  <si>
    <t>контрольно-измерительные приборы, оборудование и автоматика</t>
  </si>
  <si>
    <t>Ремонт общего имущества</t>
  </si>
  <si>
    <t xml:space="preserve"> 2</t>
  </si>
  <si>
    <t>Содержание придомовой территории</t>
  </si>
  <si>
    <t xml:space="preserve"> 3</t>
  </si>
  <si>
    <t>Содержание мест общего пользования</t>
  </si>
  <si>
    <t xml:space="preserve"> 4</t>
  </si>
  <si>
    <t>Текущий ремонт</t>
  </si>
  <si>
    <t xml:space="preserve"> 5</t>
  </si>
  <si>
    <t>Управление многоквартирным домом</t>
  </si>
  <si>
    <t xml:space="preserve"> 6</t>
  </si>
  <si>
    <t>Вывоз твердых бытовых отходов</t>
  </si>
  <si>
    <t xml:space="preserve"> 8</t>
  </si>
  <si>
    <t>Расчетно-кассовое обслуживание</t>
  </si>
  <si>
    <t>ВСЕГО</t>
  </si>
  <si>
    <t>Собираемость платежей, %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</si>
  <si>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</si>
  <si>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</si>
  <si>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</si>
  <si>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</si>
  <si>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</si>
  <si>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>№ п/п</t>
  </si>
  <si>
    <t>Выполненные виды работ</t>
  </si>
  <si>
    <t>Сальдо на 01.01.2014</t>
  </si>
  <si>
    <t>Собрано средств, руб</t>
  </si>
  <si>
    <t>Стоимость работ, руб</t>
  </si>
  <si>
    <t>Сальдо на 01.01.2015</t>
  </si>
  <si>
    <t>90 153</t>
  </si>
  <si>
    <t>Дополнительные доходы</t>
  </si>
  <si>
    <t>ИТОГО</t>
  </si>
  <si>
    <t>4. Текущий ремонт, в т.ч.</t>
  </si>
  <si>
    <t>Ед.изм.</t>
  </si>
  <si>
    <t>Объем</t>
  </si>
  <si>
    <t>м2</t>
  </si>
  <si>
    <t>41 265</t>
  </si>
  <si>
    <t>тепловые узлы</t>
  </si>
  <si>
    <t>шт</t>
  </si>
  <si>
    <t>50 520</t>
  </si>
  <si>
    <t>91 785</t>
  </si>
  <si>
    <t>ремонт зеленых насаждений</t>
  </si>
  <si>
    <t>386 423</t>
  </si>
  <si>
    <t>раз</t>
  </si>
  <si>
    <t>41 250</t>
  </si>
  <si>
    <t>Вывоз снега на полигон</t>
  </si>
  <si>
    <t>м3</t>
  </si>
  <si>
    <t>Ремонт и восстановление оборудования спортивных, хозяйственных, детских игровых площадок для отдыха, контейнерных площадок</t>
  </si>
  <si>
    <t>12 828</t>
  </si>
  <si>
    <t>Завоз песка в песочницы</t>
  </si>
  <si>
    <t>Ремонт ограждений и их покраска</t>
  </si>
  <si>
    <t>п.м.</t>
  </si>
  <si>
    <t>7 871</t>
  </si>
  <si>
    <t>Ремонт скамеек и их покраска</t>
  </si>
  <si>
    <t>4 720</t>
  </si>
  <si>
    <t>Ремонт урн и их покраска</t>
  </si>
  <si>
    <t>1 994</t>
  </si>
  <si>
    <t>Побелка бордюров, расположенных на дворовой части</t>
  </si>
  <si>
    <t>1 581</t>
  </si>
  <si>
    <t>Откачка воды с подтопляемых территорий</t>
  </si>
  <si>
    <t>Укос травы</t>
  </si>
  <si>
    <t>5 158</t>
  </si>
  <si>
    <t>508 870</t>
  </si>
  <si>
    <t>7. Отчет о количестве обращений собственников, аварийных заявок, проверок контролирующих органов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</si>
  <si>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</si>
  <si>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</si>
  <si>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</si>
  <si>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</si>
  <si>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</si>
  <si>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</si>
  <si>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</si>
  <si>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</si>
  <si>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</si>
  <si>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8.Сведения о случаях привлечения к административной ответственности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</si>
  <si>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</si>
  <si>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</si>
  <si>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</si>
  <si>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Временно вводимые услуги</t>
  </si>
  <si>
    <t>Капитальный ремонт общего имущества</t>
  </si>
  <si>
    <t>9. Сведения о перерасчетах за жилищные и комунальные услуги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</si>
  <si>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</si>
  <si>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</si>
  <si>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</si>
  <si>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</si>
  <si>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</si>
  <si>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суток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</si>
  <si>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</si>
  <si>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</si>
  <si>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</si>
  <si>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10. Сведения о должниках на 01.01.2015</t>
  </si>
  <si>
    <t>Номер квартиры</t>
  </si>
  <si>
    <t>Сумма долга</t>
  </si>
  <si>
    <t>5 119</t>
  </si>
  <si>
    <t>41 392</t>
  </si>
  <si>
    <t>13 251</t>
  </si>
  <si>
    <t>61 738</t>
  </si>
  <si>
    <t>6 174</t>
  </si>
  <si>
    <t>42 488</t>
  </si>
  <si>
    <t>124 201</t>
  </si>
  <si>
    <t>6 017</t>
  </si>
  <si>
    <t>96 508</t>
  </si>
  <si>
    <t>39 370</t>
  </si>
  <si>
    <t>6 109</t>
  </si>
  <si>
    <t>10 052</t>
  </si>
  <si>
    <t>67 181</t>
  </si>
  <si>
    <t>19 851</t>
  </si>
  <si>
    <t>16 858</t>
  </si>
  <si>
    <t>17 606</t>
  </si>
  <si>
    <t>3.Накопительный резервный фонд (текущий ремонт, ремонт общего имущества, дополнительные доходы)</t>
  </si>
  <si>
    <t>Текущий ремонт, ремонт общего имущества</t>
  </si>
  <si>
    <t>межпанел.швы</t>
  </si>
  <si>
    <t>6. Сезонные работы (благоустройство, обрезка деревьев, вывоз снега и пр.)*</t>
  </si>
  <si>
    <t>5. Подготовка к сезонной эксплуатации*</t>
  </si>
  <si>
    <t>*</t>
  </si>
  <si>
    <t>расходы за счет ежемесячных платежей</t>
  </si>
  <si>
    <t>Председатель совета дома</t>
  </si>
  <si>
    <t>Директор ООО "УК по СЖФ"</t>
  </si>
  <si>
    <t>_________/________________________</t>
  </si>
  <si>
    <t>_________________________/ И. В. Литаева</t>
  </si>
  <si>
    <t>Механизированная уборка</t>
  </si>
  <si>
    <t>45 600</t>
  </si>
  <si>
    <t xml:space="preserve">вывоз снега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</si>
</sst>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-"/>
    <numFmt numFmtId="165" formatCode="#,##0.0_-"/>
    <numFmt numFmtId="166" formatCode="#,##0_-"/>
  </numFmts>
  <fonts count="38">
    <font>
      <sz val="11"/>
      <color indexed="8"/>
      <name val="Calibri"/>
      <family val="0"/>
    </font>
    <font>
      <b/>
      <sz val="14"/>
      <color indexed="8"/>
      <name val="Calibri"/>
      <family val="0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14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30"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wrapText="1"/>
      <protection/>
    </xf>
    <xf numFmtId="0" fontId="0" fillId="0" borderId="10" xfId="0" applyFill="1" applyBorder="1" applyAlignment="1" applyProtection="1">
      <alignment horizontal="center" vertical="center" wrapText="1"/>
      <protection/>
    </xf>
    <xf numFmtId="0" fontId="0" fillId="0" borderId="10" xfId="0" applyFill="1" applyBorder="1" applyAlignment="1" applyProtection="1">
      <alignment wrapText="1"/>
      <protection/>
    </xf>
    <xf numFmtId="164" fontId="0" fillId="0" borderId="10" xfId="0" applyNumberFormat="1" applyFill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166" fontId="0" fillId="0" borderId="10" xfId="0" applyNumberFormat="1" applyFill="1" applyBorder="1" applyAlignment="1" applyProtection="1">
      <alignment horizontal="center" vertical="center" wrapText="1"/>
      <protection/>
    </xf>
    <xf numFmtId="166" fontId="0" fillId="0" borderId="10" xfId="0" applyNumberFormat="1" applyFill="1" applyBorder="1" applyAlignment="1" applyProtection="1">
      <alignment wrapText="1"/>
      <protection/>
    </xf>
    <xf numFmtId="166" fontId="0" fillId="0" borderId="0" xfId="0" applyNumberFormat="1" applyFill="1" applyAlignment="1" applyProtection="1">
      <alignment/>
      <protection/>
    </xf>
    <xf numFmtId="0" fontId="0" fillId="0" borderId="0" xfId="0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wrapText="1"/>
      <protection/>
    </xf>
    <xf numFmtId="166" fontId="0" fillId="0" borderId="0" xfId="0" applyNumberForma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166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Alignment="1" applyProtection="1">
      <alignment/>
      <protection/>
    </xf>
    <xf numFmtId="0" fontId="0" fillId="0" borderId="11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wrapText="1"/>
      <protection/>
    </xf>
    <xf numFmtId="0" fontId="0" fillId="0" borderId="13" xfId="0" applyFill="1" applyBorder="1" applyAlignment="1" applyProtection="1">
      <alignment/>
      <protection/>
    </xf>
    <xf numFmtId="0" fontId="5" fillId="0" borderId="13" xfId="0" applyFont="1" applyFill="1" applyBorder="1" applyAlignment="1" applyProtection="1">
      <alignment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workbookViewId="0" topLeftCell="A107">
      <selection activeCell="A80" sqref="A80:A87"/>
    </sheetView>
  </sheetViews>
  <sheetFormatPr defaultColWidth="9.140625" defaultRowHeight="15"/>
  <cols>
    <col min="1" max="1" width="8.421875" style="0" customWidth="1"/>
    <col min="2" max="2" width="48.57421875" style="0" customWidth="1"/>
    <col min="3" max="6" width="17.7109375" style="0" customWidth="1"/>
    <col min="7" max="7" width="20.00390625" style="0" customWidth="1"/>
  </cols>
  <sheetData>
    <row r="1" spans="1:7" ht="168" customHeight="1">
      <c r="A1" s="18" t="s">
        <v>0</v>
      </c>
      <c r="B1" s="18"/>
      <c r="C1" s="18"/>
      <c r="D1" s="18"/>
      <c r="E1" s="18"/>
      <c r="F1" s="18"/>
      <c r="G1" s="1"/>
    </row>
    <row r="6" spans="2:3" ht="18.75">
      <c r="B6" s="5" t="s">
        <v>1</v>
      </c>
      <c r="C6" s="5">
        <v>1977</v>
      </c>
    </row>
    <row r="7" spans="2:3" ht="18.75">
      <c r="B7" s="5" t="s">
        <v>2</v>
      </c>
      <c r="C7" s="5">
        <v>6621.6</v>
      </c>
    </row>
    <row r="9" spans="1:7" ht="60" customHeight="1">
      <c r="A9" s="19" t="s">
        <v>3</v>
      </c>
      <c r="B9" s="19"/>
      <c r="C9" s="19"/>
      <c r="D9" s="19"/>
      <c r="E9" s="19"/>
      <c r="F9" s="19"/>
      <c r="G9" s="1"/>
    </row>
    <row r="11" spans="1:6" ht="62.25" customHeight="1">
      <c r="A11" s="2" t="s">
        <v>4</v>
      </c>
      <c r="B11" s="2" t="s">
        <v>5</v>
      </c>
      <c r="C11" s="2" t="s">
        <v>6</v>
      </c>
      <c r="D11" s="2" t="s">
        <v>7</v>
      </c>
      <c r="E11" s="2" t="s">
        <v>8</v>
      </c>
      <c r="F11" s="2" t="s">
        <v>9</v>
      </c>
    </row>
    <row r="12" spans="1:6" ht="15">
      <c r="A12" s="2">
        <v>1</v>
      </c>
      <c r="B12" s="2">
        <v>2</v>
      </c>
      <c r="C12" s="2">
        <v>3</v>
      </c>
      <c r="D12" s="2">
        <v>4</v>
      </c>
      <c r="E12" s="2">
        <v>5</v>
      </c>
      <c r="F12" s="2">
        <v>6</v>
      </c>
    </row>
    <row r="13" spans="1:6" ht="15">
      <c r="A13" s="2" t="s">
        <v>10</v>
      </c>
      <c r="B13" s="3" t="s">
        <v>11</v>
      </c>
      <c r="C13" s="6">
        <f>C26</f>
        <v>306723.9139</v>
      </c>
      <c r="D13" s="6">
        <f>D26</f>
        <v>1670845.9780000001</v>
      </c>
      <c r="E13" s="6">
        <f>E26</f>
        <v>1551659.5345</v>
      </c>
      <c r="F13" s="6">
        <f>F26</f>
        <v>425910.84180000005</v>
      </c>
    </row>
    <row r="14" spans="1:6" ht="45">
      <c r="A14" s="2" t="s">
        <v>12</v>
      </c>
      <c r="B14" s="3" t="s">
        <v>13</v>
      </c>
      <c r="C14" s="6">
        <v>96857.2932</v>
      </c>
      <c r="D14" s="6">
        <v>463293.47</v>
      </c>
      <c r="E14" s="6">
        <v>451142.1453</v>
      </c>
      <c r="F14" s="6">
        <v>109008.6179</v>
      </c>
    </row>
    <row r="15" spans="1:6" ht="15">
      <c r="A15" s="2" t="s">
        <v>14</v>
      </c>
      <c r="B15" s="3" t="s">
        <v>15</v>
      </c>
      <c r="C15" s="6">
        <v>22503.8339</v>
      </c>
      <c r="D15" s="6">
        <v>106020.799</v>
      </c>
      <c r="E15" s="6">
        <v>99666.4959</v>
      </c>
      <c r="F15" s="6">
        <v>28858.137</v>
      </c>
    </row>
    <row r="16" spans="1:6" ht="15">
      <c r="A16" s="2" t="s">
        <v>16</v>
      </c>
      <c r="B16" s="3" t="s">
        <v>17</v>
      </c>
      <c r="C16" s="6">
        <v>33712.4825</v>
      </c>
      <c r="D16" s="6">
        <v>150954.502</v>
      </c>
      <c r="E16" s="6">
        <v>143189.7435</v>
      </c>
      <c r="F16" s="6">
        <v>41477.241</v>
      </c>
    </row>
    <row r="17" spans="1:6" ht="15">
      <c r="A17" s="2" t="s">
        <v>18</v>
      </c>
      <c r="B17" s="3" t="s">
        <v>19</v>
      </c>
      <c r="C17" s="6">
        <v>16438.9308</v>
      </c>
      <c r="D17" s="6">
        <v>84185.128</v>
      </c>
      <c r="E17" s="6">
        <v>79400.7494</v>
      </c>
      <c r="F17" s="6">
        <v>21223.3094</v>
      </c>
    </row>
    <row r="18" spans="1:6" ht="30">
      <c r="A18" s="2" t="s">
        <v>20</v>
      </c>
      <c r="B18" s="3" t="s">
        <v>22</v>
      </c>
      <c r="C18" s="6">
        <v>7717.6875</v>
      </c>
      <c r="D18" s="6">
        <v>47575.248</v>
      </c>
      <c r="E18" s="6">
        <v>47000.6537</v>
      </c>
      <c r="F18" s="6">
        <v>8292.2818</v>
      </c>
    </row>
    <row r="19" spans="1:6" ht="15">
      <c r="A19" s="2" t="s">
        <v>21</v>
      </c>
      <c r="B19" s="3" t="s">
        <v>23</v>
      </c>
      <c r="C19" s="6">
        <v>16484.3585</v>
      </c>
      <c r="D19" s="6">
        <v>74557.793</v>
      </c>
      <c r="E19" s="6">
        <v>81884.5028</v>
      </c>
      <c r="F19" s="6">
        <v>9157.6487</v>
      </c>
    </row>
    <row r="20" spans="1:6" ht="15">
      <c r="A20" s="2" t="s">
        <v>24</v>
      </c>
      <c r="B20" s="3" t="s">
        <v>25</v>
      </c>
      <c r="C20" s="6">
        <v>51695.1243</v>
      </c>
      <c r="D20" s="6">
        <v>250231.202</v>
      </c>
      <c r="E20" s="6">
        <v>233651.0022</v>
      </c>
      <c r="F20" s="6">
        <v>68275.3241</v>
      </c>
    </row>
    <row r="21" spans="1:6" ht="15">
      <c r="A21" s="2" t="s">
        <v>26</v>
      </c>
      <c r="B21" s="3" t="s">
        <v>27</v>
      </c>
      <c r="C21" s="6">
        <v>118692.2667</v>
      </c>
      <c r="D21" s="6">
        <v>550022.554</v>
      </c>
      <c r="E21" s="6">
        <v>516629.0456</v>
      </c>
      <c r="F21" s="6">
        <v>152085.7751</v>
      </c>
    </row>
    <row r="22" spans="1:6" ht="15">
      <c r="A22" s="2" t="s">
        <v>28</v>
      </c>
      <c r="B22" s="3" t="s">
        <v>29</v>
      </c>
      <c r="C22" s="6">
        <v>0</v>
      </c>
      <c r="D22" s="6">
        <v>72837.6</v>
      </c>
      <c r="E22" s="6">
        <v>50931.3154</v>
      </c>
      <c r="F22" s="6">
        <v>21906.2846</v>
      </c>
    </row>
    <row r="23" spans="1:6" ht="15">
      <c r="A23" s="2" t="s">
        <v>30</v>
      </c>
      <c r="B23" s="3" t="s">
        <v>31</v>
      </c>
      <c r="C23" s="6">
        <f>38015.9859-26208.12</f>
        <v>11807.8659</v>
      </c>
      <c r="D23" s="6">
        <v>137092.12</v>
      </c>
      <c r="E23" s="6">
        <v>119713.56</v>
      </c>
      <c r="F23" s="6">
        <f>29186.9103</f>
        <v>29186.9103</v>
      </c>
    </row>
    <row r="24" spans="1:6" ht="15">
      <c r="A24" s="2" t="s">
        <v>32</v>
      </c>
      <c r="B24" s="3" t="s">
        <v>33</v>
      </c>
      <c r="C24" s="6">
        <v>27671.3638</v>
      </c>
      <c r="D24" s="6">
        <v>122544.952</v>
      </c>
      <c r="E24" s="6">
        <v>117469.3339</v>
      </c>
      <c r="F24" s="6">
        <v>32746.9819</v>
      </c>
    </row>
    <row r="25" spans="1:6" ht="15">
      <c r="A25" s="2" t="s">
        <v>34</v>
      </c>
      <c r="B25" s="3" t="s">
        <v>35</v>
      </c>
      <c r="C25" s="6">
        <v>0</v>
      </c>
      <c r="D25" s="6">
        <v>74824.08</v>
      </c>
      <c r="E25" s="6">
        <f>62123.1321</f>
        <v>62123.1321</v>
      </c>
      <c r="F25" s="6">
        <f>12700.9479</f>
        <v>12700.9479</v>
      </c>
    </row>
    <row r="26" spans="1:6" ht="15">
      <c r="A26" s="3"/>
      <c r="B26" s="3" t="s">
        <v>36</v>
      </c>
      <c r="C26" s="6">
        <f>SUM(C15:C25)</f>
        <v>306723.9139</v>
      </c>
      <c r="D26" s="6">
        <f>SUM(D15:D25)</f>
        <v>1670845.9780000001</v>
      </c>
      <c r="E26" s="6">
        <f>SUM(E15:E25)</f>
        <v>1551659.5345</v>
      </c>
      <c r="F26" s="6">
        <f>SUM(F15:F25)</f>
        <v>425910.84180000005</v>
      </c>
    </row>
    <row r="27" spans="1:6" ht="15">
      <c r="A27" s="3"/>
      <c r="B27" s="3" t="s">
        <v>37</v>
      </c>
      <c r="C27" s="7"/>
      <c r="D27" s="7"/>
      <c r="E27" s="6">
        <v>94.34654992612394</v>
      </c>
      <c r="F27" s="7"/>
    </row>
    <row r="30" spans="1:7" ht="60" customHeight="1">
      <c r="A30" s="19" t="s">
        <v>38</v>
      </c>
      <c r="B30" s="19"/>
      <c r="C30" s="19"/>
      <c r="D30" s="19"/>
      <c r="E30" s="19"/>
      <c r="F30" s="19"/>
      <c r="G30" s="1"/>
    </row>
    <row r="33" spans="1:6" ht="63" customHeight="1">
      <c r="A33" s="2" t="s">
        <v>4</v>
      </c>
      <c r="B33" s="2" t="s">
        <v>5</v>
      </c>
      <c r="C33" s="2" t="s">
        <v>6</v>
      </c>
      <c r="D33" s="2" t="s">
        <v>7</v>
      </c>
      <c r="E33" s="2" t="s">
        <v>8</v>
      </c>
      <c r="F33" s="2" t="s">
        <v>9</v>
      </c>
    </row>
    <row r="34" spans="1:6" ht="15">
      <c r="A34" s="2">
        <v>1</v>
      </c>
      <c r="B34" s="2">
        <v>2</v>
      </c>
      <c r="C34" s="2">
        <v>3</v>
      </c>
      <c r="D34" s="2">
        <v>4</v>
      </c>
      <c r="E34" s="2">
        <v>5</v>
      </c>
      <c r="F34" s="2">
        <v>6</v>
      </c>
    </row>
    <row r="35" spans="1:6" ht="15">
      <c r="A35" s="2" t="s">
        <v>10</v>
      </c>
      <c r="B35" s="3" t="s">
        <v>39</v>
      </c>
      <c r="C35" s="6">
        <v>330868.5591</v>
      </c>
      <c r="D35" s="6">
        <v>2534219.8706</v>
      </c>
      <c r="E35" s="6">
        <v>2051613.2709</v>
      </c>
      <c r="F35" s="6">
        <v>636049.6688</v>
      </c>
    </row>
    <row r="36" spans="1:6" ht="15">
      <c r="A36" s="2" t="s">
        <v>12</v>
      </c>
      <c r="B36" s="3" t="s">
        <v>40</v>
      </c>
      <c r="C36" s="6">
        <v>2469.9859</v>
      </c>
      <c r="D36" s="6">
        <v>6751.1444</v>
      </c>
      <c r="E36" s="6">
        <v>7309.1657</v>
      </c>
      <c r="F36" s="6">
        <v>1911.9646</v>
      </c>
    </row>
    <row r="37" spans="1:6" ht="15">
      <c r="A37" s="2" t="s">
        <v>24</v>
      </c>
      <c r="B37" s="3" t="s">
        <v>41</v>
      </c>
      <c r="C37" s="6">
        <v>73869.4301</v>
      </c>
      <c r="D37" s="6">
        <v>768740.366</v>
      </c>
      <c r="E37" s="6">
        <v>675488.9793</v>
      </c>
      <c r="F37" s="6">
        <v>167120.8168</v>
      </c>
    </row>
    <row r="38" spans="1:6" ht="15">
      <c r="A38" s="2" t="s">
        <v>26</v>
      </c>
      <c r="B38" s="3" t="s">
        <v>42</v>
      </c>
      <c r="C38" s="6">
        <v>254529.1431</v>
      </c>
      <c r="D38" s="6">
        <v>1758728.3602</v>
      </c>
      <c r="E38" s="6">
        <v>1368815.1259</v>
      </c>
      <c r="F38" s="6">
        <v>467016.8874</v>
      </c>
    </row>
    <row r="39" spans="3:6" ht="15">
      <c r="C39" s="8"/>
      <c r="D39" s="8"/>
      <c r="E39" s="8"/>
      <c r="F39" s="8"/>
    </row>
    <row r="40" spans="1:6" ht="15">
      <c r="A40" s="3"/>
      <c r="B40" s="3" t="s">
        <v>36</v>
      </c>
      <c r="C40" s="6">
        <v>330868.5591</v>
      </c>
      <c r="D40" s="6">
        <v>2534219.8706</v>
      </c>
      <c r="E40" s="6">
        <v>2051613.2709000001</v>
      </c>
      <c r="F40" s="6">
        <v>636049.6688</v>
      </c>
    </row>
    <row r="41" spans="1:6" ht="15">
      <c r="A41" s="3"/>
      <c r="B41" s="3" t="s">
        <v>37</v>
      </c>
      <c r="C41" s="7"/>
      <c r="D41" s="7"/>
      <c r="E41" s="6">
        <v>80.95640377147946</v>
      </c>
      <c r="F41" s="7"/>
    </row>
    <row r="42" spans="1:6" ht="15">
      <c r="A42" s="9"/>
      <c r="B42" s="9"/>
      <c r="C42" s="10"/>
      <c r="D42" s="10"/>
      <c r="E42" s="11"/>
      <c r="F42" s="10"/>
    </row>
    <row r="43" spans="1:6" ht="15">
      <c r="A43" s="9"/>
      <c r="B43" s="9"/>
      <c r="C43" s="10"/>
      <c r="D43" s="10"/>
      <c r="E43" s="11"/>
      <c r="F43" s="10"/>
    </row>
    <row r="44" spans="1:6" ht="15">
      <c r="A44" s="9"/>
      <c r="B44" s="9"/>
      <c r="C44" s="10"/>
      <c r="D44" s="10"/>
      <c r="E44" s="11"/>
      <c r="F44" s="10"/>
    </row>
    <row r="45" spans="1:6" ht="15">
      <c r="A45" s="9"/>
      <c r="B45" s="9"/>
      <c r="C45" s="10"/>
      <c r="D45" s="10"/>
      <c r="E45" s="11"/>
      <c r="F45" s="10"/>
    </row>
    <row r="46" spans="1:6" ht="15">
      <c r="A46" s="9"/>
      <c r="B46" s="9"/>
      <c r="C46" s="10"/>
      <c r="D46" s="10"/>
      <c r="E46" s="11"/>
      <c r="F46" s="10"/>
    </row>
    <row r="48" spans="1:7" ht="60" customHeight="1">
      <c r="A48" s="20" t="s">
        <v>128</v>
      </c>
      <c r="B48" s="19"/>
      <c r="C48" s="19"/>
      <c r="D48" s="19"/>
      <c r="E48" s="19"/>
      <c r="F48" s="19"/>
      <c r="G48" s="1"/>
    </row>
    <row r="50" spans="1:6" ht="39.75" customHeight="1">
      <c r="A50" s="2" t="s">
        <v>43</v>
      </c>
      <c r="B50" s="2" t="s">
        <v>44</v>
      </c>
      <c r="C50" s="2" t="s">
        <v>45</v>
      </c>
      <c r="D50" s="2" t="s">
        <v>46</v>
      </c>
      <c r="E50" s="2" t="s">
        <v>47</v>
      </c>
      <c r="F50" s="2" t="s">
        <v>48</v>
      </c>
    </row>
    <row r="51" spans="1:6" ht="15">
      <c r="A51" s="2">
        <v>1</v>
      </c>
      <c r="B51" s="2">
        <v>2</v>
      </c>
      <c r="C51" s="2">
        <v>3</v>
      </c>
      <c r="D51" s="2">
        <v>4</v>
      </c>
      <c r="E51" s="2">
        <v>5</v>
      </c>
      <c r="F51" s="2">
        <v>6</v>
      </c>
    </row>
    <row r="52" spans="1:6" ht="15">
      <c r="A52" s="2">
        <v>1</v>
      </c>
      <c r="B52" s="12" t="s">
        <v>129</v>
      </c>
      <c r="C52" s="2" t="s">
        <v>49</v>
      </c>
      <c r="D52" s="6">
        <f>E19+E22</f>
        <v>132815.8182</v>
      </c>
      <c r="E52" s="2"/>
      <c r="F52" s="6">
        <f>C52+D52</f>
        <v>222968.8182</v>
      </c>
    </row>
    <row r="53" spans="1:6" ht="15">
      <c r="A53" s="2">
        <v>2</v>
      </c>
      <c r="B53" s="2" t="s">
        <v>50</v>
      </c>
      <c r="C53" s="2">
        <v>27397</v>
      </c>
      <c r="D53" s="2">
        <v>0</v>
      </c>
      <c r="E53" s="2"/>
      <c r="F53" s="2">
        <v>27397</v>
      </c>
    </row>
    <row r="54" spans="1:6" s="24" customFormat="1" ht="15">
      <c r="A54" s="22"/>
      <c r="B54" s="22" t="s">
        <v>51</v>
      </c>
      <c r="C54" s="22">
        <f>C52+C53</f>
        <v>117550</v>
      </c>
      <c r="D54" s="23">
        <f>D52</f>
        <v>132815.8182</v>
      </c>
      <c r="E54" s="22"/>
      <c r="F54" s="23">
        <f>F53+F52</f>
        <v>250365.8182</v>
      </c>
    </row>
    <row r="56" spans="1:6" ht="60" customHeight="1">
      <c r="A56" s="19" t="s">
        <v>52</v>
      </c>
      <c r="B56" s="21"/>
      <c r="C56" s="21"/>
      <c r="D56" s="21"/>
      <c r="E56" s="21"/>
      <c r="F56" s="21"/>
    </row>
    <row r="58" spans="1:5" ht="39.75" customHeight="1">
      <c r="A58" s="2" t="s">
        <v>43</v>
      </c>
      <c r="B58" s="2" t="s">
        <v>44</v>
      </c>
      <c r="C58" s="2" t="s">
        <v>53</v>
      </c>
      <c r="D58" s="2" t="s">
        <v>54</v>
      </c>
      <c r="E58" s="2" t="s">
        <v>47</v>
      </c>
    </row>
    <row r="59" spans="1:5" ht="15">
      <c r="A59" s="2">
        <v>1</v>
      </c>
      <c r="B59" s="2">
        <v>2</v>
      </c>
      <c r="C59" s="2">
        <v>3</v>
      </c>
      <c r="D59" s="2">
        <v>4</v>
      </c>
      <c r="E59" s="2">
        <v>5</v>
      </c>
    </row>
    <row r="60" spans="1:5" ht="15">
      <c r="A60" s="2">
        <v>1</v>
      </c>
      <c r="B60" s="3"/>
      <c r="C60" s="2"/>
      <c r="D60" s="4"/>
      <c r="E60" s="2"/>
    </row>
    <row r="62" spans="1:6" ht="60" customHeight="1">
      <c r="A62" s="20" t="s">
        <v>132</v>
      </c>
      <c r="B62" s="21"/>
      <c r="C62" s="21"/>
      <c r="D62" s="21"/>
      <c r="E62" s="21"/>
      <c r="F62" s="21"/>
    </row>
    <row r="64" spans="1:5" ht="39.75" customHeight="1">
      <c r="A64" s="2" t="s">
        <v>43</v>
      </c>
      <c r="B64" s="2" t="s">
        <v>44</v>
      </c>
      <c r="C64" s="2" t="s">
        <v>53</v>
      </c>
      <c r="D64" s="2" t="s">
        <v>54</v>
      </c>
      <c r="E64" s="2" t="s">
        <v>47</v>
      </c>
    </row>
    <row r="65" spans="1:5" ht="15">
      <c r="A65" s="2">
        <v>1</v>
      </c>
      <c r="B65" s="2">
        <v>2</v>
      </c>
      <c r="C65" s="2">
        <v>3</v>
      </c>
      <c r="D65" s="2">
        <v>4</v>
      </c>
      <c r="E65" s="2">
        <v>5</v>
      </c>
    </row>
    <row r="66" spans="1:5" ht="15">
      <c r="A66" s="2">
        <v>1</v>
      </c>
      <c r="B66" s="13" t="s">
        <v>130</v>
      </c>
      <c r="C66" s="2" t="s">
        <v>55</v>
      </c>
      <c r="D66" s="2">
        <v>90</v>
      </c>
      <c r="E66" s="2" t="s">
        <v>56</v>
      </c>
    </row>
    <row r="67" spans="1:5" ht="15">
      <c r="A67" s="2">
        <v>2</v>
      </c>
      <c r="B67" s="3" t="s">
        <v>57</v>
      </c>
      <c r="C67" s="2" t="s">
        <v>58</v>
      </c>
      <c r="D67" s="2">
        <v>5</v>
      </c>
      <c r="E67" s="2" t="s">
        <v>59</v>
      </c>
    </row>
    <row r="68" spans="1:5" ht="15">
      <c r="A68" s="2"/>
      <c r="B68" s="2" t="s">
        <v>51</v>
      </c>
      <c r="C68" s="2"/>
      <c r="D68" s="2"/>
      <c r="E68" s="2" t="s">
        <v>60</v>
      </c>
    </row>
    <row r="69" spans="1:5" ht="21">
      <c r="A69" s="15" t="s">
        <v>133</v>
      </c>
      <c r="B69" s="16" t="s">
        <v>134</v>
      </c>
      <c r="C69" s="14"/>
      <c r="D69" s="14"/>
      <c r="E69" s="14"/>
    </row>
    <row r="71" spans="1:6" ht="60" customHeight="1">
      <c r="A71" s="20" t="s">
        <v>131</v>
      </c>
      <c r="B71" s="21"/>
      <c r="C71" s="21"/>
      <c r="D71" s="21"/>
      <c r="E71" s="21"/>
      <c r="F71" s="21"/>
    </row>
    <row r="73" spans="1:5" ht="39.75" customHeight="1">
      <c r="A73" s="2" t="s">
        <v>43</v>
      </c>
      <c r="B73" s="2" t="s">
        <v>44</v>
      </c>
      <c r="C73" s="2" t="s">
        <v>53</v>
      </c>
      <c r="D73" s="2" t="s">
        <v>54</v>
      </c>
      <c r="E73" s="2" t="s">
        <v>47</v>
      </c>
    </row>
    <row r="74" spans="1:5" ht="15">
      <c r="A74" s="25">
        <v>1</v>
      </c>
      <c r="B74" s="25">
        <v>2</v>
      </c>
      <c r="C74" s="25">
        <v>3</v>
      </c>
      <c r="D74" s="25">
        <v>4</v>
      </c>
      <c r="E74" s="25">
        <v>5</v>
      </c>
    </row>
    <row r="75" spans="1:5" ht="15">
      <c r="A75" s="28"/>
      <c r="B75" s="29" t="s">
        <v>141</v>
      </c>
      <c r="C75" s="28"/>
      <c r="D75" s="28"/>
      <c r="E75" s="28"/>
    </row>
    <row r="76" spans="1:5" ht="15">
      <c r="A76" s="26">
        <v>2</v>
      </c>
      <c r="B76" s="27" t="s">
        <v>139</v>
      </c>
      <c r="C76" s="26" t="s">
        <v>63</v>
      </c>
      <c r="D76" s="26">
        <v>11</v>
      </c>
      <c r="E76" s="26" t="s">
        <v>64</v>
      </c>
    </row>
    <row r="77" spans="1:5" ht="15">
      <c r="A77" s="2">
        <v>3</v>
      </c>
      <c r="B77" s="3" t="s">
        <v>65</v>
      </c>
      <c r="C77" s="2" t="s">
        <v>66</v>
      </c>
      <c r="D77" s="2">
        <v>240</v>
      </c>
      <c r="E77" s="2" t="s">
        <v>140</v>
      </c>
    </row>
    <row r="78" spans="1:5" ht="15">
      <c r="A78" s="2"/>
      <c r="B78" s="3"/>
      <c r="C78" s="2"/>
      <c r="D78" s="2"/>
      <c r="E78" s="2"/>
    </row>
    <row r="79" spans="1:5" ht="45">
      <c r="A79" s="2">
        <v>1</v>
      </c>
      <c r="B79" s="3" t="s">
        <v>67</v>
      </c>
      <c r="C79" s="2" t="s">
        <v>58</v>
      </c>
      <c r="D79" s="2"/>
      <c r="E79" s="2" t="s">
        <v>68</v>
      </c>
    </row>
    <row r="80" spans="1:5" ht="15">
      <c r="A80" s="2">
        <f>A79+1</f>
        <v>2</v>
      </c>
      <c r="B80" s="3" t="s">
        <v>69</v>
      </c>
      <c r="C80" s="2" t="s">
        <v>66</v>
      </c>
      <c r="D80" s="2">
        <v>2</v>
      </c>
      <c r="E80" s="2">
        <v>965</v>
      </c>
    </row>
    <row r="81" spans="1:5" ht="15">
      <c r="A81" s="2">
        <f aca="true" t="shared" si="0" ref="A81:A87">A80+1</f>
        <v>3</v>
      </c>
      <c r="B81" s="3" t="s">
        <v>70</v>
      </c>
      <c r="C81" s="2" t="s">
        <v>71</v>
      </c>
      <c r="D81" s="2">
        <v>145</v>
      </c>
      <c r="E81" s="2" t="s">
        <v>72</v>
      </c>
    </row>
    <row r="82" spans="1:5" ht="15">
      <c r="A82" s="2">
        <f t="shared" si="0"/>
        <v>4</v>
      </c>
      <c r="B82" s="3" t="s">
        <v>73</v>
      </c>
      <c r="C82" s="2" t="s">
        <v>58</v>
      </c>
      <c r="D82" s="2">
        <v>10</v>
      </c>
      <c r="E82" s="2" t="s">
        <v>74</v>
      </c>
    </row>
    <row r="83" spans="1:5" ht="15">
      <c r="A83" s="2">
        <f t="shared" si="0"/>
        <v>5</v>
      </c>
      <c r="B83" s="3" t="s">
        <v>75</v>
      </c>
      <c r="C83" s="2" t="s">
        <v>58</v>
      </c>
      <c r="D83" s="2">
        <v>10</v>
      </c>
      <c r="E83" s="2" t="s">
        <v>76</v>
      </c>
    </row>
    <row r="84" spans="1:5" ht="30">
      <c r="A84" s="2">
        <f t="shared" si="0"/>
        <v>6</v>
      </c>
      <c r="B84" s="3" t="s">
        <v>77</v>
      </c>
      <c r="C84" s="2" t="s">
        <v>71</v>
      </c>
      <c r="D84" s="2">
        <v>290</v>
      </c>
      <c r="E84" s="2" t="s">
        <v>78</v>
      </c>
    </row>
    <row r="85" spans="1:5" ht="15">
      <c r="A85" s="2">
        <f t="shared" si="0"/>
        <v>7</v>
      </c>
      <c r="B85" s="3" t="s">
        <v>79</v>
      </c>
      <c r="C85" s="2" t="s">
        <v>66</v>
      </c>
      <c r="D85" s="2">
        <v>4</v>
      </c>
      <c r="E85" s="2">
        <v>480</v>
      </c>
    </row>
    <row r="86" spans="1:5" ht="15">
      <c r="A86" s="2">
        <f t="shared" si="0"/>
        <v>8</v>
      </c>
      <c r="B86" s="3" t="s">
        <v>80</v>
      </c>
      <c r="C86" s="2" t="s">
        <v>55</v>
      </c>
      <c r="D86" s="2">
        <v>806</v>
      </c>
      <c r="E86" s="2" t="s">
        <v>81</v>
      </c>
    </row>
    <row r="87" spans="1:5" ht="15">
      <c r="A87" s="2">
        <f t="shared" si="0"/>
        <v>9</v>
      </c>
      <c r="B87" s="3" t="s">
        <v>61</v>
      </c>
      <c r="C87" s="2" t="s">
        <v>58</v>
      </c>
      <c r="D87" s="2"/>
      <c r="E87" s="2" t="s">
        <v>62</v>
      </c>
    </row>
    <row r="88" spans="1:5" ht="15">
      <c r="A88" s="2"/>
      <c r="B88" s="2" t="s">
        <v>51</v>
      </c>
      <c r="C88" s="2"/>
      <c r="D88" s="2"/>
      <c r="E88" s="2" t="s">
        <v>82</v>
      </c>
    </row>
    <row r="89" spans="1:2" ht="21">
      <c r="A89" s="15" t="s">
        <v>133</v>
      </c>
      <c r="B89" s="16" t="s">
        <v>134</v>
      </c>
    </row>
    <row r="90" spans="1:2" ht="21">
      <c r="A90" s="15"/>
      <c r="B90" s="16"/>
    </row>
    <row r="91" spans="1:2" ht="21">
      <c r="A91" s="15"/>
      <c r="B91" s="16"/>
    </row>
    <row r="92" spans="1:2" ht="21">
      <c r="A92" s="15"/>
      <c r="B92" s="16"/>
    </row>
    <row r="93" spans="1:2" ht="21">
      <c r="A93" s="15"/>
      <c r="B93" s="16"/>
    </row>
    <row r="94" spans="1:2" ht="21">
      <c r="A94" s="15"/>
      <c r="B94" s="16"/>
    </row>
    <row r="95" spans="1:2" ht="21">
      <c r="A95" s="15"/>
      <c r="B95" s="16"/>
    </row>
    <row r="96" spans="1:2" ht="21">
      <c r="A96" s="15"/>
      <c r="B96" s="16"/>
    </row>
    <row r="98" spans="1:7" ht="60" customHeight="1">
      <c r="A98" s="19" t="s">
        <v>83</v>
      </c>
      <c r="B98" s="19"/>
      <c r="C98" s="19"/>
      <c r="D98" s="19"/>
      <c r="E98" s="19"/>
      <c r="F98" s="19"/>
      <c r="G98" s="1"/>
    </row>
    <row r="100" spans="1:3" ht="39.75" customHeight="1">
      <c r="A100" s="2" t="s">
        <v>4</v>
      </c>
      <c r="B100" s="2" t="s">
        <v>84</v>
      </c>
      <c r="C100" s="2" t="s">
        <v>85</v>
      </c>
    </row>
    <row r="101" spans="1:3" ht="15">
      <c r="A101" s="2">
        <v>1</v>
      </c>
      <c r="B101" s="2">
        <v>2</v>
      </c>
      <c r="C101" s="2">
        <v>3</v>
      </c>
    </row>
    <row r="102" spans="1:3" ht="30">
      <c r="A102" s="2">
        <v>1</v>
      </c>
      <c r="B102" s="3" t="s">
        <v>86</v>
      </c>
      <c r="C102" s="2">
        <v>326</v>
      </c>
    </row>
    <row r="103" spans="1:3" ht="15">
      <c r="A103" s="2" t="s">
        <v>87</v>
      </c>
      <c r="B103" s="3" t="s">
        <v>88</v>
      </c>
      <c r="C103" s="2">
        <v>8</v>
      </c>
    </row>
    <row r="104" spans="1:3" ht="15">
      <c r="A104" s="2" t="s">
        <v>89</v>
      </c>
      <c r="B104" s="3" t="s">
        <v>90</v>
      </c>
      <c r="C104" s="2">
        <v>318</v>
      </c>
    </row>
    <row r="105" spans="1:3" ht="15">
      <c r="A105" s="2">
        <v>2</v>
      </c>
      <c r="B105" s="3" t="s">
        <v>91</v>
      </c>
      <c r="C105" s="2">
        <v>24</v>
      </c>
    </row>
    <row r="106" spans="1:3" ht="15">
      <c r="A106" s="2">
        <v>3</v>
      </c>
      <c r="B106" s="3" t="s">
        <v>92</v>
      </c>
      <c r="C106" s="2">
        <v>5</v>
      </c>
    </row>
    <row r="109" spans="1:4" ht="60" customHeight="1">
      <c r="A109" s="19" t="s">
        <v>93</v>
      </c>
      <c r="B109" s="21"/>
      <c r="C109" s="21"/>
      <c r="D109" s="21"/>
    </row>
    <row r="111" spans="1:4" ht="63" customHeight="1">
      <c r="A111" s="2" t="s">
        <v>43</v>
      </c>
      <c r="B111" s="2" t="s">
        <v>94</v>
      </c>
      <c r="C111" s="2" t="s">
        <v>95</v>
      </c>
      <c r="D111" s="2" t="s">
        <v>96</v>
      </c>
    </row>
    <row r="112" spans="1:4" ht="15">
      <c r="A112" s="2">
        <v>1</v>
      </c>
      <c r="B112" s="2">
        <v>2</v>
      </c>
      <c r="C112" s="2">
        <v>3</v>
      </c>
      <c r="D112" s="2">
        <v>4</v>
      </c>
    </row>
    <row r="114" spans="1:6" ht="60" customHeight="1">
      <c r="A114" s="19" t="s">
        <v>97</v>
      </c>
      <c r="B114" s="21"/>
      <c r="C114" s="21"/>
      <c r="D114" s="21"/>
      <c r="E114" s="21"/>
      <c r="F114" s="21"/>
    </row>
    <row r="116" spans="1:5" ht="39.75" customHeight="1">
      <c r="A116" s="2" t="s">
        <v>43</v>
      </c>
      <c r="B116" s="2" t="s">
        <v>44</v>
      </c>
      <c r="C116" s="2" t="s">
        <v>53</v>
      </c>
      <c r="D116" s="2" t="s">
        <v>54</v>
      </c>
      <c r="E116" s="2" t="s">
        <v>47</v>
      </c>
    </row>
    <row r="117" spans="1:5" ht="15">
      <c r="A117" s="2">
        <v>1</v>
      </c>
      <c r="B117" s="2">
        <v>2</v>
      </c>
      <c r="C117" s="2">
        <v>3</v>
      </c>
      <c r="D117" s="2">
        <v>4</v>
      </c>
      <c r="E117" s="2">
        <v>5</v>
      </c>
    </row>
    <row r="122" spans="1:6" ht="60" customHeight="1">
      <c r="A122" s="19" t="s">
        <v>98</v>
      </c>
      <c r="B122" s="21"/>
      <c r="C122" s="21"/>
      <c r="D122" s="21"/>
      <c r="E122" s="21"/>
      <c r="F122" s="21"/>
    </row>
    <row r="124" spans="1:5" ht="39.75" customHeight="1">
      <c r="A124" s="2" t="s">
        <v>43</v>
      </c>
      <c r="B124" s="2" t="s">
        <v>44</v>
      </c>
      <c r="C124" s="2" t="s">
        <v>53</v>
      </c>
      <c r="D124" s="2" t="s">
        <v>54</v>
      </c>
      <c r="E124" s="2" t="s">
        <v>47</v>
      </c>
    </row>
    <row r="125" spans="1:5" ht="15">
      <c r="A125" s="2">
        <v>1</v>
      </c>
      <c r="B125" s="2">
        <v>2</v>
      </c>
      <c r="C125" s="2">
        <v>3</v>
      </c>
      <c r="D125" s="2">
        <v>4</v>
      </c>
      <c r="E125" s="2">
        <v>5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A109:D109"/>
    <mergeCell ref="A114:F114"/>
    <mergeCell ref="A122:F122"/>
    <mergeCell ref="A1:F1"/>
    <mergeCell ref="A9:F9"/>
    <mergeCell ref="A30:F30"/>
    <mergeCell ref="A48:F48"/>
    <mergeCell ref="A98:F98"/>
    <mergeCell ref="A56:F56"/>
    <mergeCell ref="A62:F62"/>
    <mergeCell ref="A71:F71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J33"/>
  <sheetViews>
    <sheetView tabSelected="1" workbookViewId="0" topLeftCell="A16">
      <selection activeCell="A31" sqref="A31:G34"/>
    </sheetView>
  </sheetViews>
  <sheetFormatPr defaultColWidth="9.140625" defaultRowHeight="15"/>
  <cols>
    <col min="1" max="1" width="5.00390625" style="0" customWidth="1"/>
    <col min="2" max="2" width="10.00390625" style="0" customWidth="1"/>
    <col min="3" max="3" width="16.57421875" style="0" customWidth="1"/>
    <col min="4" max="4" width="13.28125" style="0" customWidth="1"/>
    <col min="5" max="5" width="13.421875" style="0" customWidth="1"/>
    <col min="6" max="6" width="12.421875" style="0" customWidth="1"/>
    <col min="7" max="8" width="15.00390625" style="0" customWidth="1"/>
    <col min="9" max="9" width="17.8515625" style="0" customWidth="1"/>
    <col min="10" max="10" width="15.00390625" style="0" customWidth="1"/>
  </cols>
  <sheetData>
    <row r="3" spans="1:10" ht="60" customHeight="1">
      <c r="A3" s="19" t="s">
        <v>99</v>
      </c>
      <c r="B3" s="19"/>
      <c r="C3" s="19"/>
      <c r="D3" s="19"/>
      <c r="E3" s="19"/>
      <c r="F3" s="19"/>
      <c r="G3" s="19"/>
      <c r="H3" s="19"/>
      <c r="I3" s="19"/>
      <c r="J3" s="1"/>
    </row>
    <row r="5" spans="1:9" ht="111.75" customHeight="1">
      <c r="A5" s="2" t="s">
        <v>100</v>
      </c>
      <c r="B5" s="2" t="s">
        <v>101</v>
      </c>
      <c r="C5" s="2" t="s">
        <v>102</v>
      </c>
      <c r="D5" s="2" t="s">
        <v>103</v>
      </c>
      <c r="E5" s="2" t="s">
        <v>104</v>
      </c>
      <c r="F5" s="2" t="s">
        <v>105</v>
      </c>
      <c r="G5" s="2" t="s">
        <v>106</v>
      </c>
      <c r="H5" s="2" t="s">
        <v>107</v>
      </c>
      <c r="I5" s="2" t="s">
        <v>108</v>
      </c>
    </row>
    <row r="6" spans="1:9" ht="15">
      <c r="A6" s="2">
        <v>1</v>
      </c>
      <c r="B6" s="2">
        <v>2</v>
      </c>
      <c r="C6" s="2">
        <v>3</v>
      </c>
      <c r="D6" s="2">
        <v>4</v>
      </c>
      <c r="E6" s="2">
        <v>5</v>
      </c>
      <c r="F6" s="2">
        <v>6</v>
      </c>
      <c r="G6" s="2">
        <v>7</v>
      </c>
      <c r="H6" s="2">
        <v>8</v>
      </c>
      <c r="I6" s="2">
        <v>9</v>
      </c>
    </row>
    <row r="10" spans="1:5" ht="60" customHeight="1">
      <c r="A10" s="19" t="s">
        <v>109</v>
      </c>
      <c r="B10" s="21"/>
      <c r="C10" s="21"/>
      <c r="D10" s="21"/>
      <c r="E10" s="21"/>
    </row>
    <row r="12" spans="1:3" ht="39.75" customHeight="1">
      <c r="A12" s="2" t="s">
        <v>100</v>
      </c>
      <c r="B12" s="2" t="s">
        <v>110</v>
      </c>
      <c r="C12" s="2" t="s">
        <v>111</v>
      </c>
    </row>
    <row r="13" spans="1:3" ht="15">
      <c r="A13" s="2">
        <v>1</v>
      </c>
      <c r="B13" s="2">
        <v>2</v>
      </c>
      <c r="C13" s="2">
        <v>3</v>
      </c>
    </row>
    <row r="14" spans="1:3" ht="15">
      <c r="A14" s="2">
        <v>1</v>
      </c>
      <c r="B14" s="2">
        <v>5</v>
      </c>
      <c r="C14" s="2" t="s">
        <v>112</v>
      </c>
    </row>
    <row r="15" spans="1:3" ht="15">
      <c r="A15" s="2">
        <v>2</v>
      </c>
      <c r="B15" s="2">
        <v>16</v>
      </c>
      <c r="C15" s="2" t="s">
        <v>113</v>
      </c>
    </row>
    <row r="16" spans="1:3" ht="15">
      <c r="A16" s="2">
        <v>3</v>
      </c>
      <c r="B16" s="2">
        <v>18</v>
      </c>
      <c r="C16" s="2" t="s">
        <v>114</v>
      </c>
    </row>
    <row r="17" spans="1:3" ht="15">
      <c r="A17" s="2">
        <v>4</v>
      </c>
      <c r="B17" s="2">
        <v>23</v>
      </c>
      <c r="C17" s="2" t="s">
        <v>115</v>
      </c>
    </row>
    <row r="18" spans="1:3" ht="15">
      <c r="A18" s="2">
        <v>5</v>
      </c>
      <c r="B18" s="2">
        <v>24</v>
      </c>
      <c r="C18" s="2" t="s">
        <v>116</v>
      </c>
    </row>
    <row r="19" spans="1:3" ht="15">
      <c r="A19" s="2">
        <v>6</v>
      </c>
      <c r="B19" s="2">
        <v>36</v>
      </c>
      <c r="C19" s="2" t="s">
        <v>117</v>
      </c>
    </row>
    <row r="20" spans="1:3" ht="15">
      <c r="A20" s="2">
        <v>7</v>
      </c>
      <c r="B20" s="2">
        <v>59</v>
      </c>
      <c r="C20" s="2" t="s">
        <v>118</v>
      </c>
    </row>
    <row r="21" spans="1:3" ht="15">
      <c r="A21" s="2">
        <v>8</v>
      </c>
      <c r="B21" s="2">
        <v>65</v>
      </c>
      <c r="C21" s="2" t="s">
        <v>119</v>
      </c>
    </row>
    <row r="22" spans="1:3" ht="15">
      <c r="A22" s="2">
        <v>9</v>
      </c>
      <c r="B22" s="2">
        <v>66</v>
      </c>
      <c r="C22" s="2" t="s">
        <v>120</v>
      </c>
    </row>
    <row r="23" spans="1:3" ht="15">
      <c r="A23" s="2">
        <v>10</v>
      </c>
      <c r="B23" s="2">
        <v>83</v>
      </c>
      <c r="C23" s="2" t="s">
        <v>121</v>
      </c>
    </row>
    <row r="24" spans="1:3" ht="15">
      <c r="A24" s="2">
        <v>11</v>
      </c>
      <c r="B24" s="2">
        <v>91</v>
      </c>
      <c r="C24" s="2" t="s">
        <v>122</v>
      </c>
    </row>
    <row r="25" spans="1:3" ht="15">
      <c r="A25" s="2">
        <v>12</v>
      </c>
      <c r="B25" s="2">
        <v>105</v>
      </c>
      <c r="C25" s="2" t="s">
        <v>123</v>
      </c>
    </row>
    <row r="26" spans="1:3" ht="15">
      <c r="A26" s="2">
        <v>13</v>
      </c>
      <c r="B26" s="2">
        <v>113</v>
      </c>
      <c r="C26" s="2" t="s">
        <v>124</v>
      </c>
    </row>
    <row r="27" spans="1:3" ht="15">
      <c r="A27" s="2">
        <v>14</v>
      </c>
      <c r="B27" s="2">
        <v>125</v>
      </c>
      <c r="C27" s="2" t="s">
        <v>125</v>
      </c>
    </row>
    <row r="28" spans="1:3" ht="15">
      <c r="A28" s="2">
        <v>15</v>
      </c>
      <c r="B28" s="2">
        <v>126</v>
      </c>
      <c r="C28" s="2" t="s">
        <v>126</v>
      </c>
    </row>
    <row r="29" spans="1:3" ht="15">
      <c r="A29" s="2">
        <v>16</v>
      </c>
      <c r="B29" s="2">
        <v>131</v>
      </c>
      <c r="C29" s="2" t="s">
        <v>127</v>
      </c>
    </row>
    <row r="31" spans="1:5" ht="15">
      <c r="A31" s="17" t="s">
        <v>135</v>
      </c>
      <c r="E31" s="17" t="s">
        <v>136</v>
      </c>
    </row>
    <row r="33" spans="1:5" ht="15">
      <c r="A33" s="17" t="s">
        <v>137</v>
      </c>
      <c r="E33" s="17" t="s">
        <v>138</v>
      </c>
    </row>
  </sheetData>
  <sheetProtection formatCells="0" formatColumns="0" formatRows="0" insertColumns="0" insertRows="0" insertHyperlinks="0" deleteColumns="0" deleteRows="0" sort="0" autoFilter="0" pivotTables="0"/>
  <mergeCells count="2">
    <mergeCell ref="A10:E10"/>
    <mergeCell ref="A3:I3"/>
  </mergeCells>
  <printOptions/>
  <pageMargins left="0.7874015748031497" right="0.3937007874015748" top="0.3937007874015748" bottom="0.3937007874015748" header="0.31496062992125984" footer="0.31496062992125984"/>
  <pageSetup fitToHeight="0" horizontalDpi="600" verticalDpi="600" orientation="portrait" paperSize="9" scale="70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nastya</cp:lastModifiedBy>
  <cp:lastPrinted>2015-03-30T09:05:00Z</cp:lastPrinted>
  <dcterms:created xsi:type="dcterms:W3CDTF">2015-03-25T09:51:01Z</dcterms:created>
  <dcterms:modified xsi:type="dcterms:W3CDTF">2015-03-31T09:29:06Z</dcterms:modified>
  <cp:category/>
  <cp:version/>
  <cp:contentType/>
  <cp:contentStatus/>
</cp:coreProperties>
</file>