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8" l="1"/>
  <c r="C8"/>
  <c r="C11"/>
  <c r="C13"/>
  <c r="C16"/>
  <c r="C9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<sst xmlns="http://schemas.openxmlformats.org/spreadsheetml/2006/main" count="30" uniqueCount="30">
  <si>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</si>
  <si>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</si>
  <si>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</si>
  <si>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</si>
  <si>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</si>
  <si>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</si>
  <si>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</si>
  <si>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</si>
  <si>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</si>
  <si>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</si>
  <si>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</si>
  <si>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</si>
  <si>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</si>
  <si>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</si>
  <si>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</si>
  <si>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</si>
  <si>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</si>
  <si>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</si>
  <si>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18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</si>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</sst>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82">
          <cell r="O182">
            <v>5366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6.5703125" style="8" customWidth="1"/>
    <col min="3" max="4" width="17.140625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247265.28</v>
      </c>
    </row>
    <row r="8" spans="1:3">
      <c r="A8" s="7" t="s">
        <v>3</v>
      </c>
      <c r="B8" s="23" t="s">
        <v>4</v>
      </c>
      <c r="C8" s="25">
        <f>6*1.22*C20+1.1*6*C20</f>
        <v>74694.720000000001</v>
      </c>
    </row>
    <row r="9" spans="1:3">
      <c r="A9" s="7" t="s">
        <v>5</v>
      </c>
      <c r="B9" s="23" t="s">
        <v>6</v>
      </c>
      <c r="C9" s="25">
        <f>1.76*6*C20+1.53*6*C20</f>
        <v>105924.84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0.19*6*C20+0.17*6*C20</f>
        <v>11590.560000000001</v>
      </c>
    </row>
    <row r="12" spans="1:3" ht="18" customHeight="1">
      <c r="A12" s="7" t="s">
        <v>13</v>
      </c>
      <c r="B12" s="23" t="s">
        <v>21</v>
      </c>
      <c r="C12" s="25">
        <f>0.9*6*C20+0.81*6*C20</f>
        <v>55055.16</v>
      </c>
    </row>
    <row r="13" spans="1:3">
      <c r="A13" s="5">
        <v>2</v>
      </c>
      <c r="B13" s="22" t="s">
        <v>7</v>
      </c>
      <c r="C13" s="11">
        <f>3.07*6*C20+(2.64+0.06+0.07)*6*C20</f>
        <v>188024.63999999998</v>
      </c>
    </row>
    <row r="14" spans="1:3">
      <c r="A14" s="5">
        <v>3</v>
      </c>
      <c r="B14" s="22" t="s">
        <v>8</v>
      </c>
      <c r="C14" s="11">
        <f>2.84*6*C20+(2.47+0.08)*6*C20</f>
        <v>173536.44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90792.719999999987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1.8*6*C20+1.62*6*C20</f>
        <v>110110.32</v>
      </c>
    </row>
    <row r="19" spans="1:4">
      <c r="A19" s="29">
        <v>8</v>
      </c>
      <c r="B19" s="21" t="s">
        <v>11</v>
      </c>
      <c r="C19" s="6">
        <f>C7+C13+C14+C16+C17+C18</f>
        <v>809729.39999999991</v>
      </c>
    </row>
    <row r="20" spans="1:4">
      <c r="A20" s="29">
        <v>9</v>
      </c>
      <c r="B20" s="30" t="s">
        <v>20</v>
      </c>
      <c r="C20" s="20">
        <f>[1]Лист1!$O$182</f>
        <v>5366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680301.48</v>
      </c>
    </row>
    <row r="25" spans="1:4">
      <c r="B25" s="8" t="s">
        <v>26</v>
      </c>
      <c r="C25" s="40">
        <f>C19-C24</f>
        <v>129427.91999999993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2014-11-28T08:47:28Z</dcterms:modified>
</cp:coreProperties>
</file>