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<sst xmlns="http://schemas.openxmlformats.org/spreadsheetml/2006/main" count="195" uniqueCount="143">
  <si>
    <t>Отчет об исполнении управляющей организацией договора управления дома 
 № 55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</si>
  <si>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</si>
  <si>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</si>
  <si>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</si>
  <si>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</si>
  <si>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</si>
  <si>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</si>
  <si>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</si>
  <si>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</si>
  <si>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</si>
  <si>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</si>
  <si>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</si>
  <si>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</si>
  <si>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</si>
  <si>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</si>
  <si>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</si>
  <si>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</si>
  <si>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</si>
  <si>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</si>
  <si>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</si>
  <si>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</si>
  <si>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</si>
  <si>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</si>
  <si>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</si>
  <si>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</si>
  <si>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</si>
  <si>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</si>
  <si>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</si>
  <si>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</si>
  <si>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</si>
  <si>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</si>
  <si>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</si>
  <si>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</si>
  <si>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</si>
  <si>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</si>
  <si>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</si>
  <si>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</si>
  <si>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</si>
  <si>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</si>
  <si>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</si>
  <si>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</si>
  <si>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</si>
  <si>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</si>
  <si>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</si>
  <si>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</si>
  <si>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</si>
  <si>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363 898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</si>
  <si>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</si>
  <si>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</si>
  <si>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</si>
  <si>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</si>
  <si>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</si>
  <si>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</si>
  <si>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</si>
  <si>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30 264</t>
  </si>
  <si>
    <t>40 807</t>
  </si>
  <si>
    <t>тепловые узлы</t>
  </si>
  <si>
    <t>шт</t>
  </si>
  <si>
    <t>80 832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</si>
  <si>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</si>
  <si>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</si>
  <si>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</si>
  <si>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</si>
  <si>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</si>
  <si>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</si>
  <si>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</si>
  <si>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</si>
  <si>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</si>
  <si>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</si>
  <si>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</si>
  <si>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</si>
  <si>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</si>
  <si>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</si>
  <si>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</si>
  <si>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</si>
  <si>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</si>
  <si>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</si>
  <si>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</si>
  <si>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</si>
  <si>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</si>
  <si>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</si>
  <si>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</si>
  <si>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</si>
  <si>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</si>
  <si>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</si>
  <si>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217-252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</si>
  <si>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</si>
  <si>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</si>
  <si>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</si>
  <si>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</si>
  <si>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</si>
  <si>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</si>
  <si>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</si>
  <si>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</si>
  <si>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</si>
  <si>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15 826</t>
  </si>
  <si>
    <t>9 195</t>
  </si>
  <si>
    <t>5 123</t>
  </si>
  <si>
    <t>6 190</t>
  </si>
  <si>
    <t>9 019</t>
  </si>
  <si>
    <t>6 006</t>
  </si>
  <si>
    <t>10 764</t>
  </si>
  <si>
    <t>14 223</t>
  </si>
  <si>
    <t>147 194</t>
  </si>
  <si>
    <t>24 061</t>
  </si>
  <si>
    <t>51 985</t>
  </si>
  <si>
    <t>9 551</t>
  </si>
  <si>
    <t>15 598</t>
  </si>
  <si>
    <t>10 056</t>
  </si>
  <si>
    <t>14 040</t>
  </si>
  <si>
    <t>6 949</t>
  </si>
  <si>
    <t>6 919</t>
  </si>
  <si>
    <t>5 492</t>
  </si>
  <si>
    <t>8 686</t>
  </si>
  <si>
    <t>8 808</t>
  </si>
  <si>
    <t>5 084</t>
  </si>
  <si>
    <t>Жидкая изоляция</t>
  </si>
  <si>
    <t>межпанел.швы</t>
  </si>
  <si>
    <t>6. Сезонные работы (благоустройство, обрезка деревьев, вывоз снега и пр.)*</t>
  </si>
  <si>
    <t>5. Подготовка к сезонной эксплуатации*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</si>
  <si>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</si>
  <si>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</si>
  <si>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</si>
  <si>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</si>
  <si>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</si>
  <si>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</si>
  <si>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зеленых насаждений</t>
  </si>
  <si>
    <t>60 000</t>
  </si>
  <si>
    <t>раз</t>
  </si>
  <si>
    <t>Вывоз снега на полигон</t>
  </si>
  <si>
    <t>м3</t>
  </si>
  <si>
    <t>Выполненный ямочный ремонт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</si>
  <si>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</si>
  <si>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</si>
  <si>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</si>
  <si>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п.м.</t>
  </si>
  <si>
    <t>вывоз снега</t>
  </si>
  <si>
    <t>Механизированная уборка</t>
  </si>
  <si>
    <t>27 084</t>
  </si>
  <si>
    <t>87 084</t>
  </si>
  <si>
    <t>наклейки о запрете курения</t>
  </si>
  <si>
    <t>установка полусфер</t>
  </si>
  <si>
    <t>Временно вводимая услуга: "Установка полусфер"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</si>
</sst>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0">
      <selection activeCell="F23" sqref="F23"/>
    </sheetView>
  </sheetViews>
  <sheetFormatPr defaultColWidth="9.140625" defaultRowHeight="15"/>
  <cols>
    <col min="1" max="1" width="7.28125" style="0" customWidth="1"/>
    <col min="2" max="2" width="48.421875" style="0" customWidth="1"/>
    <col min="3" max="3" width="17.28125" style="0" customWidth="1"/>
    <col min="4" max="4" width="15.8515625" style="0" customWidth="1"/>
    <col min="5" max="5" width="17.00390625" style="0" customWidth="1"/>
    <col min="6" max="6" width="18.00390625" style="0" customWidth="1"/>
    <col min="7" max="7" width="20.00390625" style="0" customWidth="1"/>
  </cols>
  <sheetData>
    <row r="1" spans="1:7" ht="150.75" customHeight="1">
      <c r="A1" s="29" t="s">
        <v>0</v>
      </c>
      <c r="B1" s="29"/>
      <c r="C1" s="29"/>
      <c r="D1" s="29"/>
      <c r="E1" s="29"/>
      <c r="F1" s="29"/>
      <c r="G1" s="1"/>
    </row>
    <row r="6" spans="2:3" ht="18.75">
      <c r="B6" s="5" t="s">
        <v>1</v>
      </c>
      <c r="C6" s="5">
        <v>1986</v>
      </c>
    </row>
    <row r="7" spans="2:3" ht="18.75">
      <c r="B7" s="5" t="s">
        <v>2</v>
      </c>
      <c r="C7" s="5">
        <v>15618.1</v>
      </c>
    </row>
    <row r="9" spans="1:7" ht="60" customHeight="1">
      <c r="A9" s="26" t="s">
        <v>3</v>
      </c>
      <c r="B9" s="26"/>
      <c r="C9" s="26"/>
      <c r="D9" s="26"/>
      <c r="E9" s="26"/>
      <c r="F9" s="26"/>
      <c r="G9" s="1"/>
    </row>
    <row r="11" spans="1:6" ht="57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646417.0383</v>
      </c>
      <c r="D13" s="6">
        <f>D27</f>
        <v>4325927.466000001</v>
      </c>
      <c r="E13" s="6">
        <f>E27</f>
        <v>4371245.2869</v>
      </c>
      <c r="F13" s="6">
        <f>F27</f>
        <v>601098.9858</v>
      </c>
    </row>
    <row r="14" spans="1:6" ht="45">
      <c r="A14" s="2" t="s">
        <v>12</v>
      </c>
      <c r="B14" s="3" t="s">
        <v>13</v>
      </c>
      <c r="C14" s="6">
        <v>148317.2012</v>
      </c>
      <c r="D14" s="6">
        <v>899310.576</v>
      </c>
      <c r="E14" s="6">
        <v>922129.4096</v>
      </c>
      <c r="F14" s="6">
        <v>125498.3676</v>
      </c>
    </row>
    <row r="15" spans="1:6" ht="15">
      <c r="A15" s="2" t="s">
        <v>14</v>
      </c>
      <c r="B15" s="3" t="s">
        <v>15</v>
      </c>
      <c r="C15" s="6">
        <v>46261.4377</v>
      </c>
      <c r="D15" s="6">
        <v>279162.516</v>
      </c>
      <c r="E15" s="6">
        <v>284274.49</v>
      </c>
      <c r="F15" s="6">
        <v>41149.4637</v>
      </c>
    </row>
    <row r="16" spans="1:6" ht="15">
      <c r="A16" s="2" t="s">
        <v>16</v>
      </c>
      <c r="B16" s="3" t="s">
        <v>17</v>
      </c>
      <c r="C16" s="6">
        <v>63636.2777</v>
      </c>
      <c r="D16" s="6">
        <v>384082.02</v>
      </c>
      <c r="E16" s="6">
        <v>391018.6178</v>
      </c>
      <c r="F16" s="6">
        <v>56699.6799</v>
      </c>
    </row>
    <row r="17" spans="1:6" ht="15">
      <c r="A17" s="2" t="s">
        <v>18</v>
      </c>
      <c r="B17" s="3" t="s">
        <v>19</v>
      </c>
      <c r="C17" s="6">
        <v>34256.0821</v>
      </c>
      <c r="D17" s="6">
        <v>198595.24</v>
      </c>
      <c r="E17" s="6">
        <v>203819.4406</v>
      </c>
      <c r="F17" s="6">
        <v>29031.8815</v>
      </c>
    </row>
    <row r="18" spans="1:6" ht="30">
      <c r="A18" s="2" t="s">
        <v>20</v>
      </c>
      <c r="B18" s="3" t="s">
        <v>21</v>
      </c>
      <c r="C18" s="6">
        <v>4163.4037</v>
      </c>
      <c r="D18" s="6">
        <v>37470.8</v>
      </c>
      <c r="E18" s="6">
        <v>43016.8612</v>
      </c>
      <c r="F18" s="6">
        <v>-1382.6575</v>
      </c>
    </row>
    <row r="19" spans="1:6" ht="15">
      <c r="A19" s="2" t="s">
        <v>22</v>
      </c>
      <c r="B19" s="3" t="s">
        <v>23</v>
      </c>
      <c r="C19" s="6">
        <v>83933.241</v>
      </c>
      <c r="D19" s="6">
        <v>520852.968</v>
      </c>
      <c r="E19" s="6">
        <v>529143.0955</v>
      </c>
      <c r="F19" s="6">
        <v>75643.1135</v>
      </c>
    </row>
    <row r="20" spans="1:6" ht="15">
      <c r="A20" s="2" t="s">
        <v>24</v>
      </c>
      <c r="B20" s="3" t="s">
        <v>25</v>
      </c>
      <c r="C20" s="6">
        <v>145838.6298</v>
      </c>
      <c r="D20" s="6">
        <v>856222.316</v>
      </c>
      <c r="E20" s="6">
        <v>873999.0326</v>
      </c>
      <c r="F20" s="6">
        <v>128061.9132</v>
      </c>
    </row>
    <row r="21" spans="1:6" ht="15">
      <c r="A21" s="2" t="s">
        <v>26</v>
      </c>
      <c r="B21" s="3" t="s">
        <v>27</v>
      </c>
      <c r="C21" s="6">
        <v>39908.2607</v>
      </c>
      <c r="D21" s="6">
        <v>373938.76</v>
      </c>
      <c r="E21" s="6">
        <v>363897.8226</v>
      </c>
      <c r="F21" s="6">
        <v>49949.1981</v>
      </c>
    </row>
    <row r="22" spans="1:6" ht="15">
      <c r="A22" s="2">
        <v>5</v>
      </c>
      <c r="B22" s="3" t="s">
        <v>142</v>
      </c>
      <c r="C22" s="6">
        <v>0</v>
      </c>
      <c r="D22" s="6">
        <v>18897.89</v>
      </c>
      <c r="E22" s="6">
        <v>18333.81</v>
      </c>
      <c r="F22" s="6">
        <f>D22-E22</f>
        <v>564.0799999999981</v>
      </c>
    </row>
    <row r="23" spans="1:6" ht="15">
      <c r="A23" s="2">
        <v>6</v>
      </c>
      <c r="B23" s="3" t="s">
        <v>28</v>
      </c>
      <c r="C23" s="6">
        <f>64654.9671-37582.88</f>
        <v>27072.087100000004</v>
      </c>
      <c r="D23" s="6">
        <v>334371.88</v>
      </c>
      <c r="E23" s="6">
        <f>D23</f>
        <v>334371.88</v>
      </c>
      <c r="F23" s="6">
        <f>C23</f>
        <v>27072.087100000004</v>
      </c>
    </row>
    <row r="24" spans="1:6" ht="15">
      <c r="A24" s="2">
        <v>7</v>
      </c>
      <c r="B24" s="3" t="s">
        <v>29</v>
      </c>
      <c r="C24" s="6">
        <v>50353.9449</v>
      </c>
      <c r="D24" s="6">
        <v>283110.336</v>
      </c>
      <c r="E24" s="6">
        <v>289946.98</v>
      </c>
      <c r="F24" s="6">
        <f>42600.0493+917.02</f>
        <v>43517.069299999996</v>
      </c>
    </row>
    <row r="25" spans="1:6" ht="30">
      <c r="A25" s="2">
        <v>8</v>
      </c>
      <c r="B25" s="3" t="s">
        <v>30</v>
      </c>
      <c r="C25" s="6">
        <v>150993.6736</v>
      </c>
      <c r="D25" s="6">
        <v>870547.26</v>
      </c>
      <c r="E25" s="6">
        <v>891731.3431</v>
      </c>
      <c r="F25" s="6">
        <v>129809.5905</v>
      </c>
    </row>
    <row r="26" spans="1:6" ht="15">
      <c r="A26" s="2">
        <v>9</v>
      </c>
      <c r="B26" s="3" t="s">
        <v>31</v>
      </c>
      <c r="C26" s="6">
        <v>0</v>
      </c>
      <c r="D26" s="6">
        <v>168675.48</v>
      </c>
      <c r="E26" s="6">
        <f>147261.9135+430</f>
        <v>147691.9135</v>
      </c>
      <c r="F26" s="6">
        <f>21413.5665-430</f>
        <v>20983.5665</v>
      </c>
    </row>
    <row r="27" spans="1:6" ht="15">
      <c r="A27" s="3"/>
      <c r="B27" s="3" t="s">
        <v>32</v>
      </c>
      <c r="C27" s="6">
        <f>SUM(C15:C26)</f>
        <v>646417.0383</v>
      </c>
      <c r="D27" s="6">
        <f>SUM(D15:D26)</f>
        <v>4325927.466000001</v>
      </c>
      <c r="E27" s="6">
        <f>SUM(E15:E26)</f>
        <v>4371245.2869</v>
      </c>
      <c r="F27" s="6">
        <f>SUM(F15:F26)</f>
        <v>601098.9858</v>
      </c>
    </row>
    <row r="28" spans="1:6" ht="15">
      <c r="A28" s="3"/>
      <c r="B28" s="3" t="s">
        <v>33</v>
      </c>
      <c r="C28" s="7"/>
      <c r="D28" s="7"/>
      <c r="E28" s="6">
        <v>101.97641901279863</v>
      </c>
      <c r="F28" s="7"/>
    </row>
    <row r="31" spans="1:7" ht="60" customHeight="1">
      <c r="A31" s="26" t="s">
        <v>34</v>
      </c>
      <c r="B31" s="26"/>
      <c r="C31" s="26"/>
      <c r="D31" s="26"/>
      <c r="E31" s="26"/>
      <c r="F31" s="26"/>
      <c r="G31" s="1"/>
    </row>
    <row r="34" spans="1:6" ht="63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35</v>
      </c>
      <c r="C36" s="6">
        <v>538394.0817</v>
      </c>
      <c r="D36" s="6">
        <v>4644995.1291</v>
      </c>
      <c r="E36" s="6">
        <v>3999861.0578</v>
      </c>
      <c r="F36" s="6">
        <v>855726.153</v>
      </c>
    </row>
    <row r="37" spans="1:6" ht="15">
      <c r="A37" s="2" t="s">
        <v>12</v>
      </c>
      <c r="B37" s="3" t="s">
        <v>36</v>
      </c>
      <c r="C37" s="6">
        <v>5516.0659</v>
      </c>
      <c r="D37" s="6">
        <v>30636.1732</v>
      </c>
      <c r="E37" s="6">
        <v>32757.2202</v>
      </c>
      <c r="F37" s="6">
        <v>3395.0189</v>
      </c>
    </row>
    <row r="38" spans="1:6" ht="15">
      <c r="A38" s="2" t="s">
        <v>22</v>
      </c>
      <c r="B38" s="3" t="s">
        <v>37</v>
      </c>
      <c r="C38" s="6">
        <v>0</v>
      </c>
      <c r="D38" s="6">
        <v>1163717.7175</v>
      </c>
      <c r="E38" s="6">
        <v>947483.5118</v>
      </c>
      <c r="F38" s="6">
        <v>216234.2057</v>
      </c>
    </row>
    <row r="39" spans="1:6" ht="15">
      <c r="A39" s="2" t="s">
        <v>24</v>
      </c>
      <c r="B39" s="3" t="s">
        <v>38</v>
      </c>
      <c r="C39" s="6">
        <v>532878.0158</v>
      </c>
      <c r="D39" s="6">
        <v>3450641.2384</v>
      </c>
      <c r="E39" s="6">
        <v>3019620.3258</v>
      </c>
      <c r="F39" s="6">
        <v>636096.9284</v>
      </c>
    </row>
    <row r="40" spans="3:6" ht="15">
      <c r="C40" s="8"/>
      <c r="D40" s="8"/>
      <c r="E40" s="8"/>
      <c r="F40" s="8"/>
    </row>
    <row r="41" spans="1:6" ht="15">
      <c r="A41" s="3"/>
      <c r="B41" s="3" t="s">
        <v>32</v>
      </c>
      <c r="C41" s="6">
        <v>538394.0817</v>
      </c>
      <c r="D41" s="6">
        <v>4644995.1291000005</v>
      </c>
      <c r="E41" s="6">
        <v>3999861.0578</v>
      </c>
      <c r="F41" s="6">
        <v>855726.1529999999</v>
      </c>
    </row>
    <row r="42" spans="1:6" ht="15">
      <c r="A42" s="3"/>
      <c r="B42" s="3" t="s">
        <v>33</v>
      </c>
      <c r="C42" s="7"/>
      <c r="D42" s="7"/>
      <c r="E42" s="6">
        <v>86.11120026244248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8.75" customHeight="1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1" spans="1:7" ht="60" customHeight="1">
      <c r="A51" s="26" t="s">
        <v>39</v>
      </c>
      <c r="B51" s="26"/>
      <c r="C51" s="26"/>
      <c r="D51" s="26"/>
      <c r="E51" s="26"/>
      <c r="F51" s="26"/>
      <c r="G51" s="1"/>
    </row>
    <row r="53" spans="1:6" ht="39.75" customHeight="1">
      <c r="A53" s="2" t="s">
        <v>40</v>
      </c>
      <c r="B53" s="2" t="s">
        <v>41</v>
      </c>
      <c r="C53" s="2" t="s">
        <v>42</v>
      </c>
      <c r="D53" s="2" t="s">
        <v>43</v>
      </c>
      <c r="E53" s="2" t="s">
        <v>44</v>
      </c>
      <c r="F53" s="2" t="s">
        <v>45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s="22" customFormat="1" ht="15">
      <c r="A55" s="21">
        <v>1</v>
      </c>
      <c r="B55" s="21" t="s">
        <v>27</v>
      </c>
      <c r="C55" s="21">
        <v>-756990</v>
      </c>
      <c r="D55" s="21" t="s">
        <v>46</v>
      </c>
      <c r="E55" s="21">
        <v>3400</v>
      </c>
      <c r="F55" s="21">
        <f>C55+D55-E55</f>
        <v>-396492</v>
      </c>
    </row>
    <row r="56" spans="1:6" s="22" customFormat="1" ht="15">
      <c r="A56" s="21">
        <v>2</v>
      </c>
      <c r="B56" s="21" t="s">
        <v>47</v>
      </c>
      <c r="C56" s="21">
        <v>-3397</v>
      </c>
      <c r="D56" s="21">
        <v>0</v>
      </c>
      <c r="E56" s="21"/>
      <c r="F56" s="21">
        <v>-3397</v>
      </c>
    </row>
    <row r="57" spans="1:6" s="19" customFormat="1" ht="15">
      <c r="A57" s="18"/>
      <c r="B57" s="18" t="s">
        <v>48</v>
      </c>
      <c r="C57" s="18">
        <f>C55+C56</f>
        <v>-760387</v>
      </c>
      <c r="D57" s="18">
        <f>D55+D56</f>
        <v>363898</v>
      </c>
      <c r="E57" s="18">
        <f>E55</f>
        <v>3400</v>
      </c>
      <c r="F57" s="18">
        <f>F55+F56</f>
        <v>-399889</v>
      </c>
    </row>
    <row r="59" spans="1:6" ht="60" customHeight="1">
      <c r="A59" s="26" t="s">
        <v>49</v>
      </c>
      <c r="B59" s="27"/>
      <c r="C59" s="27"/>
      <c r="D59" s="27"/>
      <c r="E59" s="27"/>
      <c r="F59" s="27"/>
    </row>
    <row r="61" spans="1:5" ht="39.75" customHeight="1">
      <c r="A61" s="2" t="s">
        <v>40</v>
      </c>
      <c r="B61" s="2" t="s">
        <v>41</v>
      </c>
      <c r="C61" s="2" t="s">
        <v>50</v>
      </c>
      <c r="D61" s="2" t="s">
        <v>51</v>
      </c>
      <c r="E61" s="2" t="s">
        <v>44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12" t="s">
        <v>116</v>
      </c>
      <c r="C63" s="2"/>
      <c r="D63" s="4"/>
      <c r="E63" s="2">
        <v>3400</v>
      </c>
    </row>
    <row r="64" spans="1:5" s="19" customFormat="1" ht="15">
      <c r="A64" s="18"/>
      <c r="B64" s="18" t="s">
        <v>48</v>
      </c>
      <c r="C64" s="18"/>
      <c r="D64" s="18"/>
      <c r="E64" s="18">
        <f>E63</f>
        <v>3400</v>
      </c>
    </row>
    <row r="66" spans="1:6" ht="60" customHeight="1">
      <c r="A66" s="28" t="s">
        <v>119</v>
      </c>
      <c r="B66" s="27"/>
      <c r="C66" s="27"/>
      <c r="D66" s="27"/>
      <c r="E66" s="27"/>
      <c r="F66" s="27"/>
    </row>
    <row r="68" spans="1:5" ht="39.75" customHeight="1">
      <c r="A68" s="2" t="s">
        <v>40</v>
      </c>
      <c r="B68" s="2" t="s">
        <v>41</v>
      </c>
      <c r="C68" s="2" t="s">
        <v>50</v>
      </c>
      <c r="D68" s="2" t="s">
        <v>51</v>
      </c>
      <c r="E68" s="2" t="s">
        <v>44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52</v>
      </c>
      <c r="C70" s="2" t="s">
        <v>53</v>
      </c>
      <c r="D70" s="2">
        <v>52</v>
      </c>
      <c r="E70" s="2" t="s">
        <v>54</v>
      </c>
    </row>
    <row r="71" spans="1:5" ht="15">
      <c r="A71" s="2">
        <v>2</v>
      </c>
      <c r="B71" s="12" t="s">
        <v>117</v>
      </c>
      <c r="C71" s="2" t="s">
        <v>53</v>
      </c>
      <c r="D71" s="2">
        <v>89</v>
      </c>
      <c r="E71" s="2" t="s">
        <v>55</v>
      </c>
    </row>
    <row r="72" spans="1:5" ht="15">
      <c r="A72" s="2">
        <v>3</v>
      </c>
      <c r="B72" s="3" t="s">
        <v>56</v>
      </c>
      <c r="C72" s="2" t="s">
        <v>57</v>
      </c>
      <c r="D72" s="2">
        <v>8</v>
      </c>
      <c r="E72" s="2" t="s">
        <v>58</v>
      </c>
    </row>
    <row r="73" spans="1:5" ht="15">
      <c r="A73" s="2">
        <v>4</v>
      </c>
      <c r="B73" s="3" t="s">
        <v>140</v>
      </c>
      <c r="C73" s="2" t="s">
        <v>57</v>
      </c>
      <c r="D73" s="2">
        <v>8</v>
      </c>
      <c r="E73" s="2">
        <f>D73*25</f>
        <v>200</v>
      </c>
    </row>
    <row r="74" spans="1:5" ht="15">
      <c r="A74" s="2"/>
      <c r="B74" s="2" t="s">
        <v>48</v>
      </c>
      <c r="C74" s="2"/>
      <c r="D74" s="2"/>
      <c r="E74" s="2">
        <f>E70+E71+E72+E73</f>
        <v>152103</v>
      </c>
    </row>
    <row r="75" spans="1:5" ht="21">
      <c r="A75" s="14" t="s">
        <v>120</v>
      </c>
      <c r="B75" s="15" t="s">
        <v>121</v>
      </c>
      <c r="C75" s="13"/>
      <c r="D75" s="13"/>
      <c r="E75" s="13"/>
    </row>
    <row r="77" spans="1:6" ht="60" customHeight="1">
      <c r="A77" s="28" t="s">
        <v>118</v>
      </c>
      <c r="B77" s="27"/>
      <c r="C77" s="27"/>
      <c r="D77" s="27"/>
      <c r="E77" s="27"/>
      <c r="F77" s="27"/>
    </row>
    <row r="79" spans="1:5" ht="39.75" customHeight="1">
      <c r="A79" s="2" t="s">
        <v>40</v>
      </c>
      <c r="B79" s="2" t="s">
        <v>41</v>
      </c>
      <c r="C79" s="2" t="s">
        <v>50</v>
      </c>
      <c r="D79" s="2" t="s">
        <v>51</v>
      </c>
      <c r="E79" s="2" t="s">
        <v>44</v>
      </c>
    </row>
    <row r="80" spans="1:5" ht="15">
      <c r="A80" s="2">
        <v>1</v>
      </c>
      <c r="B80" s="2">
        <v>2</v>
      </c>
      <c r="C80" s="2">
        <v>3</v>
      </c>
      <c r="D80" s="2">
        <v>4</v>
      </c>
      <c r="E80" s="2">
        <v>5</v>
      </c>
    </row>
    <row r="81" spans="1:5" ht="15">
      <c r="A81" s="2"/>
      <c r="B81" s="20" t="s">
        <v>136</v>
      </c>
      <c r="C81" s="2"/>
      <c r="D81" s="2"/>
      <c r="E81" s="17"/>
    </row>
    <row r="82" spans="1:5" ht="15">
      <c r="A82" s="2">
        <v>1</v>
      </c>
      <c r="B82" s="3" t="s">
        <v>137</v>
      </c>
      <c r="C82" s="2" t="s">
        <v>128</v>
      </c>
      <c r="D82" s="2">
        <v>4</v>
      </c>
      <c r="E82" s="2"/>
    </row>
    <row r="83" spans="1:5" ht="15">
      <c r="A83" s="2">
        <v>2</v>
      </c>
      <c r="B83" s="3" t="s">
        <v>129</v>
      </c>
      <c r="C83" s="2" t="s">
        <v>130</v>
      </c>
      <c r="D83" s="2">
        <v>144</v>
      </c>
      <c r="E83" s="2" t="s">
        <v>138</v>
      </c>
    </row>
    <row r="84" spans="1:5" ht="15">
      <c r="A84" s="2"/>
      <c r="B84" s="3"/>
      <c r="C84" s="2"/>
      <c r="D84" s="2"/>
      <c r="E84" s="2"/>
    </row>
    <row r="85" spans="1:5" ht="15">
      <c r="A85" s="2">
        <v>1</v>
      </c>
      <c r="B85" s="3" t="s">
        <v>131</v>
      </c>
      <c r="C85" s="2" t="s">
        <v>53</v>
      </c>
      <c r="D85" s="2">
        <v>3</v>
      </c>
      <c r="E85" s="2"/>
    </row>
    <row r="86" spans="1:5" ht="15">
      <c r="A86" s="2">
        <v>2</v>
      </c>
      <c r="B86" s="3" t="s">
        <v>132</v>
      </c>
      <c r="C86" s="2" t="s">
        <v>130</v>
      </c>
      <c r="D86" s="2">
        <v>1</v>
      </c>
      <c r="E86" s="2"/>
    </row>
    <row r="87" spans="1:5" ht="15">
      <c r="A87" s="2">
        <v>3</v>
      </c>
      <c r="B87" s="3" t="s">
        <v>133</v>
      </c>
      <c r="C87" s="2" t="s">
        <v>57</v>
      </c>
      <c r="D87" s="2">
        <v>11</v>
      </c>
      <c r="E87" s="2"/>
    </row>
    <row r="88" spans="1:5" ht="30">
      <c r="A88" s="2">
        <v>4</v>
      </c>
      <c r="B88" s="3" t="s">
        <v>134</v>
      </c>
      <c r="C88" s="2" t="s">
        <v>135</v>
      </c>
      <c r="D88" s="2">
        <v>511</v>
      </c>
      <c r="E88" s="2"/>
    </row>
    <row r="89" spans="1:5" ht="15">
      <c r="A89" s="2">
        <v>5</v>
      </c>
      <c r="B89" s="3" t="s">
        <v>126</v>
      </c>
      <c r="C89" s="2" t="s">
        <v>57</v>
      </c>
      <c r="D89" s="2"/>
      <c r="E89" s="2" t="s">
        <v>127</v>
      </c>
    </row>
    <row r="90" spans="1:5" ht="15">
      <c r="A90" s="2"/>
      <c r="B90" s="2" t="s">
        <v>48</v>
      </c>
      <c r="C90" s="2"/>
      <c r="D90" s="2"/>
      <c r="E90" s="2" t="s">
        <v>139</v>
      </c>
    </row>
    <row r="91" spans="1:2" ht="21">
      <c r="A91" s="14" t="s">
        <v>120</v>
      </c>
      <c r="B91" s="15" t="s">
        <v>121</v>
      </c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2" ht="21">
      <c r="A97" s="14"/>
      <c r="B97" s="15"/>
    </row>
    <row r="98" spans="1:2" ht="21">
      <c r="A98" s="14"/>
      <c r="B98" s="15"/>
    </row>
    <row r="99" spans="1:2" ht="21">
      <c r="A99" s="14"/>
      <c r="B99" s="15"/>
    </row>
    <row r="100" spans="1:2" ht="21">
      <c r="A100" s="14"/>
      <c r="B100" s="15"/>
    </row>
    <row r="101" spans="1:2" ht="21">
      <c r="A101" s="14"/>
      <c r="B101" s="15"/>
    </row>
    <row r="102" spans="1:2" ht="21">
      <c r="A102" s="14"/>
      <c r="B102" s="15"/>
    </row>
    <row r="104" spans="1:7" ht="60" customHeight="1">
      <c r="A104" s="26" t="s">
        <v>59</v>
      </c>
      <c r="B104" s="26"/>
      <c r="C104" s="26"/>
      <c r="D104" s="26"/>
      <c r="E104" s="26"/>
      <c r="F104" s="26"/>
      <c r="G104" s="1"/>
    </row>
    <row r="106" spans="1:3" ht="39.75" customHeight="1">
      <c r="A106" s="2" t="s">
        <v>4</v>
      </c>
      <c r="B106" s="2" t="s">
        <v>60</v>
      </c>
      <c r="C106" s="2" t="s">
        <v>61</v>
      </c>
    </row>
    <row r="107" spans="1:3" ht="15">
      <c r="A107" s="2">
        <v>1</v>
      </c>
      <c r="B107" s="2">
        <v>2</v>
      </c>
      <c r="C107" s="2">
        <v>3</v>
      </c>
    </row>
    <row r="108" spans="1:3" ht="30">
      <c r="A108" s="2">
        <v>1</v>
      </c>
      <c r="B108" s="3" t="s">
        <v>62</v>
      </c>
      <c r="C108" s="2">
        <v>336</v>
      </c>
    </row>
    <row r="109" spans="1:3" ht="15">
      <c r="A109" s="2" t="s">
        <v>63</v>
      </c>
      <c r="B109" s="3" t="s">
        <v>64</v>
      </c>
      <c r="C109" s="2">
        <v>13</v>
      </c>
    </row>
    <row r="110" spans="1:3" ht="15">
      <c r="A110" s="2" t="s">
        <v>65</v>
      </c>
      <c r="B110" s="3" t="s">
        <v>66</v>
      </c>
      <c r="C110" s="2">
        <v>323</v>
      </c>
    </row>
    <row r="111" spans="1:3" ht="15">
      <c r="A111" s="2">
        <v>2</v>
      </c>
      <c r="B111" s="3" t="s">
        <v>67</v>
      </c>
      <c r="C111" s="2">
        <v>35</v>
      </c>
    </row>
    <row r="112" spans="1:3" ht="15">
      <c r="A112" s="2">
        <v>3</v>
      </c>
      <c r="B112" s="3" t="s">
        <v>68</v>
      </c>
      <c r="C112" s="2">
        <v>2</v>
      </c>
    </row>
    <row r="115" spans="1:4" ht="60" customHeight="1">
      <c r="A115" s="26" t="s">
        <v>69</v>
      </c>
      <c r="B115" s="27"/>
      <c r="C115" s="27"/>
      <c r="D115" s="27"/>
    </row>
    <row r="117" spans="1:4" ht="55.5" customHeight="1">
      <c r="A117" s="2" t="s">
        <v>40</v>
      </c>
      <c r="B117" s="2" t="s">
        <v>70</v>
      </c>
      <c r="C117" s="2" t="s">
        <v>71</v>
      </c>
      <c r="D117" s="2" t="s">
        <v>72</v>
      </c>
    </row>
    <row r="118" spans="1:4" ht="15">
      <c r="A118" s="2">
        <v>1</v>
      </c>
      <c r="B118" s="2">
        <v>2</v>
      </c>
      <c r="C118" s="2">
        <v>3</v>
      </c>
      <c r="D118" s="2">
        <v>4</v>
      </c>
    </row>
    <row r="120" spans="1:6" ht="60" customHeight="1">
      <c r="A120" s="26" t="s">
        <v>73</v>
      </c>
      <c r="B120" s="27"/>
      <c r="C120" s="27"/>
      <c r="D120" s="27"/>
      <c r="E120" s="27"/>
      <c r="F120" s="27"/>
    </row>
    <row r="122" spans="1:5" ht="39.75" customHeight="1">
      <c r="A122" s="2" t="s">
        <v>40</v>
      </c>
      <c r="B122" s="2" t="s">
        <v>41</v>
      </c>
      <c r="C122" s="2" t="s">
        <v>50</v>
      </c>
      <c r="D122" s="2" t="s">
        <v>51</v>
      </c>
      <c r="E122" s="2" t="s">
        <v>44</v>
      </c>
    </row>
    <row r="123" spans="1:5" ht="15">
      <c r="A123" s="17">
        <v>1</v>
      </c>
      <c r="B123" s="17">
        <v>2</v>
      </c>
      <c r="C123" s="17">
        <v>3</v>
      </c>
      <c r="D123" s="17">
        <v>4</v>
      </c>
      <c r="E123" s="17">
        <v>5</v>
      </c>
    </row>
    <row r="124" spans="1:5" ht="15">
      <c r="A124" s="23">
        <v>1</v>
      </c>
      <c r="B124" s="25" t="s">
        <v>141</v>
      </c>
      <c r="C124" s="23" t="s">
        <v>57</v>
      </c>
      <c r="D124" s="23">
        <v>18</v>
      </c>
      <c r="E124" s="23">
        <v>18960</v>
      </c>
    </row>
    <row r="125" spans="1:5" ht="15">
      <c r="A125" s="23"/>
      <c r="B125" s="24" t="s">
        <v>48</v>
      </c>
      <c r="C125" s="23"/>
      <c r="D125" s="23"/>
      <c r="E125" s="23">
        <f>E124</f>
        <v>18960</v>
      </c>
    </row>
    <row r="126" spans="1:5" ht="15">
      <c r="A126" s="13"/>
      <c r="B126" s="13"/>
      <c r="C126" s="13"/>
      <c r="D126" s="13"/>
      <c r="E126" s="13"/>
    </row>
    <row r="127" spans="1:6" ht="60" customHeight="1">
      <c r="A127" s="26" t="s">
        <v>74</v>
      </c>
      <c r="B127" s="27"/>
      <c r="C127" s="27"/>
      <c r="D127" s="27"/>
      <c r="E127" s="27"/>
      <c r="F127" s="27"/>
    </row>
    <row r="129" spans="1:5" ht="39.75" customHeight="1">
      <c r="A129" s="2" t="s">
        <v>40</v>
      </c>
      <c r="B129" s="2" t="s">
        <v>41</v>
      </c>
      <c r="C129" s="2" t="s">
        <v>50</v>
      </c>
      <c r="D129" s="2" t="s">
        <v>51</v>
      </c>
      <c r="E129" s="2" t="s">
        <v>44</v>
      </c>
    </row>
    <row r="130" spans="1:5" ht="15">
      <c r="A130" s="2">
        <v>1</v>
      </c>
      <c r="B130" s="2">
        <v>2</v>
      </c>
      <c r="C130" s="2">
        <v>3</v>
      </c>
      <c r="D130" s="2">
        <v>4</v>
      </c>
      <c r="E130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104:F104"/>
    <mergeCell ref="A9:F9"/>
    <mergeCell ref="A31:F31"/>
    <mergeCell ref="A51:F51"/>
    <mergeCell ref="A59:F59"/>
    <mergeCell ref="A66:F66"/>
    <mergeCell ref="A77:F77"/>
    <mergeCell ref="A115:D115"/>
    <mergeCell ref="A120:F120"/>
    <mergeCell ref="A127:F12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2.8515625" style="0" customWidth="1"/>
    <col min="3" max="3" width="18.28125" style="0" customWidth="1"/>
    <col min="4" max="4" width="12.140625" style="0" customWidth="1"/>
    <col min="5" max="5" width="14.00390625" style="0" customWidth="1"/>
    <col min="6" max="6" width="15.00390625" style="0" customWidth="1"/>
    <col min="7" max="7" width="11.140625" style="0" customWidth="1"/>
    <col min="8" max="8" width="11.8515625" style="0" customWidth="1"/>
    <col min="9" max="9" width="17.57421875" style="0" customWidth="1"/>
    <col min="10" max="10" width="15.00390625" style="0" customWidth="1"/>
  </cols>
  <sheetData>
    <row r="3" spans="1:10" ht="60" customHeight="1">
      <c r="A3" s="26" t="s">
        <v>75</v>
      </c>
      <c r="B3" s="26"/>
      <c r="C3" s="26"/>
      <c r="D3" s="26"/>
      <c r="E3" s="26"/>
      <c r="F3" s="26"/>
      <c r="G3" s="26"/>
      <c r="H3" s="26"/>
      <c r="I3" s="26"/>
      <c r="J3" s="1"/>
    </row>
    <row r="5" spans="1:9" ht="79.5" customHeight="1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85</v>
      </c>
      <c r="C7" s="2" t="s">
        <v>86</v>
      </c>
      <c r="D7" s="2" t="s">
        <v>87</v>
      </c>
      <c r="E7" s="2" t="s">
        <v>88</v>
      </c>
      <c r="F7" s="6">
        <v>2</v>
      </c>
      <c r="G7" s="2" t="s">
        <v>89</v>
      </c>
      <c r="H7" s="2" t="s">
        <v>90</v>
      </c>
      <c r="I7" s="2" t="s">
        <v>91</v>
      </c>
    </row>
    <row r="11" spans="1:5" ht="60" customHeight="1">
      <c r="A11" s="26" t="s">
        <v>92</v>
      </c>
      <c r="B11" s="27"/>
      <c r="C11" s="27"/>
      <c r="D11" s="27"/>
      <c r="E11" s="27"/>
    </row>
    <row r="13" spans="1:3" ht="39.75" customHeight="1">
      <c r="A13" s="2" t="s">
        <v>76</v>
      </c>
      <c r="B13" s="2" t="s">
        <v>93</v>
      </c>
      <c r="C13" s="2" t="s">
        <v>94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35</v>
      </c>
      <c r="C15" s="2" t="s">
        <v>95</v>
      </c>
    </row>
    <row r="16" spans="1:3" ht="15">
      <c r="A16" s="2">
        <v>2</v>
      </c>
      <c r="B16" s="2">
        <v>37</v>
      </c>
      <c r="C16" s="2" t="s">
        <v>96</v>
      </c>
    </row>
    <row r="17" spans="1:3" ht="15">
      <c r="A17" s="2">
        <v>3</v>
      </c>
      <c r="B17" s="2">
        <v>65</v>
      </c>
      <c r="C17" s="2" t="s">
        <v>97</v>
      </c>
    </row>
    <row r="18" spans="1:3" ht="15">
      <c r="A18" s="2">
        <v>4</v>
      </c>
      <c r="B18" s="2">
        <v>99</v>
      </c>
      <c r="C18" s="2" t="s">
        <v>98</v>
      </c>
    </row>
    <row r="19" spans="1:3" ht="15">
      <c r="A19" s="2">
        <v>5</v>
      </c>
      <c r="B19" s="2">
        <v>102</v>
      </c>
      <c r="C19" s="2" t="s">
        <v>99</v>
      </c>
    </row>
    <row r="20" spans="1:3" ht="15">
      <c r="A20" s="2">
        <v>6</v>
      </c>
      <c r="B20" s="2">
        <v>114</v>
      </c>
      <c r="C20" s="2" t="s">
        <v>100</v>
      </c>
    </row>
    <row r="21" spans="1:3" ht="15">
      <c r="A21" s="2">
        <v>7</v>
      </c>
      <c r="B21" s="2">
        <v>117</v>
      </c>
      <c r="C21" s="2" t="s">
        <v>101</v>
      </c>
    </row>
    <row r="22" spans="1:3" ht="15">
      <c r="A22" s="2">
        <v>8</v>
      </c>
      <c r="B22" s="2">
        <v>118</v>
      </c>
      <c r="C22" s="2" t="s">
        <v>102</v>
      </c>
    </row>
    <row r="23" spans="1:3" ht="15">
      <c r="A23" s="2">
        <v>9</v>
      </c>
      <c r="B23" s="2">
        <v>135</v>
      </c>
      <c r="C23" s="2" t="s">
        <v>103</v>
      </c>
    </row>
    <row r="24" spans="1:3" ht="15">
      <c r="A24" s="2">
        <v>10</v>
      </c>
      <c r="B24" s="2">
        <v>145</v>
      </c>
      <c r="C24" s="2" t="s">
        <v>104</v>
      </c>
    </row>
    <row r="25" spans="1:3" ht="15">
      <c r="A25" s="2">
        <v>11</v>
      </c>
      <c r="B25" s="2">
        <v>149</v>
      </c>
      <c r="C25" s="2" t="s">
        <v>105</v>
      </c>
    </row>
    <row r="26" spans="1:3" ht="15">
      <c r="A26" s="2">
        <v>12</v>
      </c>
      <c r="B26" s="2">
        <v>154</v>
      </c>
      <c r="C26" s="2" t="s">
        <v>106</v>
      </c>
    </row>
    <row r="27" spans="1:3" ht="15">
      <c r="A27" s="2">
        <v>13</v>
      </c>
      <c r="B27" s="2">
        <v>177</v>
      </c>
      <c r="C27" s="2" t="s">
        <v>107</v>
      </c>
    </row>
    <row r="28" spans="1:3" ht="15">
      <c r="A28" s="2">
        <v>14</v>
      </c>
      <c r="B28" s="2">
        <v>187</v>
      </c>
      <c r="C28" s="2" t="s">
        <v>108</v>
      </c>
    </row>
    <row r="29" spans="1:3" ht="15">
      <c r="A29" s="2">
        <v>15</v>
      </c>
      <c r="B29" s="2">
        <v>190</v>
      </c>
      <c r="C29" s="2" t="s">
        <v>109</v>
      </c>
    </row>
    <row r="30" spans="1:3" ht="15">
      <c r="A30" s="2">
        <v>16</v>
      </c>
      <c r="B30" s="2">
        <v>232</v>
      </c>
      <c r="C30" s="2" t="s">
        <v>110</v>
      </c>
    </row>
    <row r="31" spans="1:3" ht="15">
      <c r="A31" s="2">
        <v>17</v>
      </c>
      <c r="B31" s="2">
        <v>238</v>
      </c>
      <c r="C31" s="2" t="s">
        <v>111</v>
      </c>
    </row>
    <row r="32" spans="1:3" ht="15">
      <c r="A32" s="2">
        <v>18</v>
      </c>
      <c r="B32" s="2">
        <v>251</v>
      </c>
      <c r="C32" s="2" t="s">
        <v>112</v>
      </c>
    </row>
    <row r="33" spans="1:3" ht="15">
      <c r="A33" s="2">
        <v>19</v>
      </c>
      <c r="B33" s="2">
        <v>257</v>
      </c>
      <c r="C33" s="2" t="s">
        <v>113</v>
      </c>
    </row>
    <row r="34" spans="1:3" ht="15">
      <c r="A34" s="2">
        <v>20</v>
      </c>
      <c r="B34" s="2">
        <v>274</v>
      </c>
      <c r="C34" s="2" t="s">
        <v>114</v>
      </c>
    </row>
    <row r="35" spans="1:3" ht="15">
      <c r="A35" s="2">
        <v>21</v>
      </c>
      <c r="B35" s="2">
        <v>280</v>
      </c>
      <c r="C35" s="2" t="s">
        <v>115</v>
      </c>
    </row>
    <row r="37" spans="1:5" ht="15">
      <c r="A37" s="16" t="s">
        <v>122</v>
      </c>
      <c r="E37" s="16" t="s">
        <v>123</v>
      </c>
    </row>
    <row r="39" spans="1:5" ht="15">
      <c r="A39" s="16" t="s">
        <v>124</v>
      </c>
      <c r="E39" s="16" t="s">
        <v>125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2015-03-30T04:50:51Z</cp:lastPrinted>
  <dcterms:created xsi:type="dcterms:W3CDTF">2015-03-18T15:58:12Z</dcterms:created>
  <dcterms:modified xsi:type="dcterms:W3CDTF">2015-04-14T05:58:53Z</dcterms:modified>
  <cp:category/>
  <cp:version/>
  <cp:contentType/>
  <cp:contentStatus/>
</cp:coreProperties>
</file>