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<sst xmlns="http://schemas.openxmlformats.org/spreadsheetml/2006/main" count="240" uniqueCount="171">
  <si>
    <t>Отчет об исполнении управляющей организацией договора управления дома 
 № 138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</si>
  <si>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</si>
  <si>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</si>
  <si>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</si>
  <si>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</si>
  <si>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</si>
  <si>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</si>
  <si>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</si>
  <si>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</si>
  <si>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</si>
  <si>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</si>
  <si>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</si>
  <si>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</si>
  <si>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</si>
  <si>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</si>
  <si>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</si>
  <si>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</si>
  <si>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</si>
  <si>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</si>
  <si>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</si>
  <si>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</si>
  <si>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</si>
  <si>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</si>
  <si>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</si>
  <si>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</si>
  <si>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</si>
  <si>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</si>
  <si>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</si>
  <si>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</si>
  <si>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</si>
  <si>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</si>
  <si>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</si>
  <si>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</si>
  <si>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</si>
  <si>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</si>
  <si>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</si>
  <si>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</si>
  <si>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</si>
  <si>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</si>
  <si>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</si>
  <si>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</si>
  <si>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</si>
  <si>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</si>
  <si>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</si>
  <si>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</si>
  <si>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</si>
  <si>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</si>
  <si>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</si>
  <si>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</si>
  <si>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</si>
  <si>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</si>
  <si>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54 929</t>
  </si>
  <si>
    <t>Дополнительные доходы</t>
  </si>
  <si>
    <t>ИТОГО</t>
  </si>
  <si>
    <t>4. Текущий ремонт, в т.ч.</t>
  </si>
  <si>
    <t>Ед.изм.</t>
  </si>
  <si>
    <t>Объем</t>
  </si>
  <si>
    <t>45 600</t>
  </si>
  <si>
    <t>м2</t>
  </si>
  <si>
    <t>3 936</t>
  </si>
  <si>
    <t>остекление</t>
  </si>
  <si>
    <t>2 727</t>
  </si>
  <si>
    <t>тепловые узлы</t>
  </si>
  <si>
    <t>шт</t>
  </si>
  <si>
    <t>30 312</t>
  </si>
  <si>
    <t>раз</t>
  </si>
  <si>
    <t>30 000</t>
  </si>
  <si>
    <t>Вывоз снега на полигон</t>
  </si>
  <si>
    <t>м3</t>
  </si>
  <si>
    <t>Выполненный ямочный ремонт</t>
  </si>
  <si>
    <t>84 000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</si>
  <si>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</si>
  <si>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7 574</t>
  </si>
  <si>
    <t>Ремонт ограждений и их покраска</t>
  </si>
  <si>
    <t>п.м.</t>
  </si>
  <si>
    <t>7 979</t>
  </si>
  <si>
    <t>Ремонт скамеек и их покраска</t>
  </si>
  <si>
    <t>1 416</t>
  </si>
  <si>
    <t>Ремонт урн и их покраска</t>
  </si>
  <si>
    <t>Побелка бордюров, расположенных на дворовой части</t>
  </si>
  <si>
    <t>Откачка воды с подтопляемых территорий</t>
  </si>
  <si>
    <t>8 160</t>
  </si>
  <si>
    <t>Укос травы</t>
  </si>
  <si>
    <t>1 224</t>
  </si>
  <si>
    <t>7 834</t>
  </si>
  <si>
    <t>169 599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</si>
  <si>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</si>
  <si>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</si>
  <si>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</si>
  <si>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</si>
  <si>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</si>
  <si>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</si>
  <si>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</si>
  <si>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</si>
  <si>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</si>
  <si>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</si>
  <si>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</si>
  <si>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</si>
  <si>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</si>
  <si>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</si>
  <si>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</si>
  <si>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</si>
  <si>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3 лифтов г/п 400кг на 8 остановок</t>
  </si>
  <si>
    <t>4 528 166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</si>
  <si>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</si>
  <si>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</si>
  <si>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</si>
  <si>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</si>
  <si>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</si>
  <si>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</si>
  <si>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</si>
  <si>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</si>
  <si>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</si>
  <si>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</si>
  <si>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37-63</t>
  </si>
  <si>
    <t>Лифты</t>
  </si>
  <si>
    <t>Акт № 1-05 от 02/06/14</t>
  </si>
  <si>
    <t>01/05/2014-31/05/2014</t>
  </si>
  <si>
    <t>суток</t>
  </si>
  <si>
    <t>100%</t>
  </si>
  <si>
    <t>ООО "Техком-Инвест"</t>
  </si>
  <si>
    <t>Акт № 1-06 от 01/07/14</t>
  </si>
  <si>
    <t>01/06/2014-30/06/2014</t>
  </si>
  <si>
    <t>1-36</t>
  </si>
  <si>
    <t>Акт № 1-07 от 01/08/14</t>
  </si>
  <si>
    <t>01/07/2014-31/07/2014</t>
  </si>
  <si>
    <t>ООО "ЛифтСтрой"</t>
  </si>
  <si>
    <t>10. Сведения о должниках на 01.01.2015</t>
  </si>
  <si>
    <t>Номер квартиры</t>
  </si>
  <si>
    <t>Сумма долга</t>
  </si>
  <si>
    <t>5 107</t>
  </si>
  <si>
    <t>34 168</t>
  </si>
  <si>
    <t>68 086</t>
  </si>
  <si>
    <t>17 416</t>
  </si>
  <si>
    <t>12 376</t>
  </si>
  <si>
    <t>13 497</t>
  </si>
  <si>
    <t>101 558</t>
  </si>
  <si>
    <t>13 238</t>
  </si>
  <si>
    <t>38 879</t>
  </si>
  <si>
    <t>23 889</t>
  </si>
  <si>
    <t>7 651</t>
  </si>
  <si>
    <t>13 529</t>
  </si>
  <si>
    <t>42 361</t>
  </si>
  <si>
    <t>48 128</t>
  </si>
  <si>
    <t>10 298</t>
  </si>
  <si>
    <t>17 804</t>
  </si>
  <si>
    <t>6 349</t>
  </si>
  <si>
    <t>46 564</t>
  </si>
  <si>
    <t>7 188</t>
  </si>
  <si>
    <t>лестничные клетки</t>
  </si>
  <si>
    <t>светильники, 60 шт</t>
  </si>
  <si>
    <t>ремонт лестничных клеток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</si>
  <si>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</si>
  <si>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</si>
  <si>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</si>
  <si>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</si>
  <si>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</si>
  <si>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</si>
  <si>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</si>
  <si>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</si>
  <si>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</si>
  <si>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входных дверей</t>
  </si>
  <si>
    <t>Текущий ремонт, ремонт общего имущества</t>
  </si>
  <si>
    <t>3.Накопительный резервный фонд (текущий ремонт, ремонт общего имущества, дополнительные доходы)</t>
  </si>
  <si>
    <t>2.1.</t>
  </si>
  <si>
    <t>подъезд</t>
  </si>
  <si>
    <t>Механизированная уборка</t>
  </si>
  <si>
    <t>21 280</t>
  </si>
  <si>
    <t xml:space="preserve">вывоз снега </t>
  </si>
  <si>
    <t>установка поч.ящиков в количестве 99 секции,состоящих из 16 почт.ящиков в подъездах с №1 по №3</t>
  </si>
  <si>
    <t>секц.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</si>
</sst>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46">
      <selection activeCell="G62" sqref="G62"/>
    </sheetView>
  </sheetViews>
  <sheetFormatPr defaultColWidth="9.140625" defaultRowHeight="15"/>
  <cols>
    <col min="1" max="1" width="7.140625" style="0" customWidth="1"/>
    <col min="2" max="2" width="48.140625" style="0" customWidth="1"/>
    <col min="3" max="6" width="16.7109375" style="0" customWidth="1"/>
    <col min="7" max="7" width="20.00390625" style="0" customWidth="1"/>
  </cols>
  <sheetData>
    <row r="1" spans="1:7" ht="167.25" customHeight="1">
      <c r="A1" s="26" t="s">
        <v>0</v>
      </c>
      <c r="B1" s="26"/>
      <c r="C1" s="26"/>
      <c r="D1" s="26"/>
      <c r="E1" s="26"/>
      <c r="F1" s="26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6294.5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294019.2185</v>
      </c>
      <c r="D13" s="6">
        <v>1723729.837</v>
      </c>
      <c r="E13" s="6">
        <v>1625093.8096</v>
      </c>
      <c r="F13" s="6">
        <v>392655.2459</v>
      </c>
    </row>
    <row r="14" spans="1:6" ht="45">
      <c r="A14" s="2" t="s">
        <v>12</v>
      </c>
      <c r="B14" s="3" t="s">
        <v>13</v>
      </c>
      <c r="C14" s="6">
        <v>72998.8535</v>
      </c>
      <c r="D14" s="6">
        <v>363318.54</v>
      </c>
      <c r="E14" s="6">
        <v>351901.7959</v>
      </c>
      <c r="F14" s="6">
        <v>84415.5976</v>
      </c>
    </row>
    <row r="15" spans="1:6" ht="15">
      <c r="A15" s="2" t="s">
        <v>14</v>
      </c>
      <c r="B15" s="3" t="s">
        <v>15</v>
      </c>
      <c r="C15" s="6">
        <v>19063.158</v>
      </c>
      <c r="D15" s="6">
        <v>109524.3</v>
      </c>
      <c r="E15" s="6">
        <v>103616.5005</v>
      </c>
      <c r="F15" s="6">
        <v>24970.9575</v>
      </c>
    </row>
    <row r="16" spans="1:6" ht="15">
      <c r="A16" s="2" t="s">
        <v>16</v>
      </c>
      <c r="B16" s="3" t="s">
        <v>17</v>
      </c>
      <c r="C16" s="6">
        <v>27182.3374</v>
      </c>
      <c r="D16" s="6">
        <v>147291.3</v>
      </c>
      <c r="E16" s="6">
        <v>140541.0199</v>
      </c>
      <c r="F16" s="6">
        <v>33932.6175</v>
      </c>
    </row>
    <row r="17" spans="1:6" ht="15">
      <c r="A17" s="2" t="s">
        <v>18</v>
      </c>
      <c r="B17" s="3" t="s">
        <v>19</v>
      </c>
      <c r="C17" s="6">
        <v>13525.9495</v>
      </c>
      <c r="D17" s="6">
        <v>80066.04</v>
      </c>
      <c r="E17" s="6">
        <v>75433.9922</v>
      </c>
      <c r="F17" s="6">
        <v>18157.9973</v>
      </c>
    </row>
    <row r="18" spans="1:6" ht="30">
      <c r="A18" s="2" t="s">
        <v>20</v>
      </c>
      <c r="B18" s="3" t="s">
        <v>22</v>
      </c>
      <c r="C18" s="6">
        <v>1686.3686</v>
      </c>
      <c r="D18" s="6">
        <v>26436.9</v>
      </c>
      <c r="E18" s="6">
        <v>22778.1608</v>
      </c>
      <c r="F18" s="6">
        <v>5345.1078</v>
      </c>
    </row>
    <row r="19" spans="1:6" ht="15">
      <c r="A19" s="2" t="s">
        <v>21</v>
      </c>
      <c r="B19" s="3" t="s">
        <v>23</v>
      </c>
      <c r="C19" s="6">
        <v>11541.04</v>
      </c>
      <c r="D19" s="6">
        <v>0</v>
      </c>
      <c r="E19" s="6">
        <v>9532.1225</v>
      </c>
      <c r="F19" s="6">
        <v>2008.9175</v>
      </c>
    </row>
    <row r="20" spans="1:6" ht="15">
      <c r="A20" s="2" t="s">
        <v>24</v>
      </c>
      <c r="B20" s="3" t="s">
        <v>25</v>
      </c>
      <c r="C20" s="6">
        <v>35584.8106</v>
      </c>
      <c r="D20" s="6">
        <v>249262.2</v>
      </c>
      <c r="E20" s="6">
        <v>229884.4923</v>
      </c>
      <c r="F20" s="6">
        <v>54962.5183</v>
      </c>
    </row>
    <row r="21" spans="1:6" ht="15">
      <c r="A21" s="2" t="s">
        <v>26</v>
      </c>
      <c r="B21" s="3" t="s">
        <v>27</v>
      </c>
      <c r="C21" s="6">
        <v>58673.7663</v>
      </c>
      <c r="D21" s="6">
        <v>351988.44</v>
      </c>
      <c r="E21" s="6">
        <v>330971.3544</v>
      </c>
      <c r="F21" s="6">
        <v>79690.8519</v>
      </c>
    </row>
    <row r="22" spans="1:6" ht="15">
      <c r="A22" s="2" t="s">
        <v>28</v>
      </c>
      <c r="B22" s="3" t="s">
        <v>29</v>
      </c>
      <c r="C22" s="6">
        <v>0</v>
      </c>
      <c r="D22" s="6">
        <v>128407.8</v>
      </c>
      <c r="E22" s="6">
        <v>104344.6632</v>
      </c>
      <c r="F22" s="6">
        <v>24063.1368</v>
      </c>
    </row>
    <row r="23" spans="1:6" ht="15">
      <c r="A23" s="2" t="s">
        <v>30</v>
      </c>
      <c r="B23" s="3" t="s">
        <v>31</v>
      </c>
      <c r="C23" s="6">
        <v>32830.367</v>
      </c>
      <c r="D23" s="6">
        <v>135961.2</v>
      </c>
      <c r="E23" s="6">
        <v>127803.34</v>
      </c>
      <c r="F23" s="6">
        <f>32781.0958+8206.66</f>
        <v>40987.7558</v>
      </c>
    </row>
    <row r="24" spans="1:6" ht="15">
      <c r="A24" s="2" t="s">
        <v>32</v>
      </c>
      <c r="B24" s="3" t="s">
        <v>33</v>
      </c>
      <c r="C24" s="6">
        <v>23187.4874</v>
      </c>
      <c r="D24" s="6">
        <v>114811.68</v>
      </c>
      <c r="E24" s="6">
        <v>111130.7583</v>
      </c>
      <c r="F24" s="6">
        <v>26868.4091</v>
      </c>
    </row>
    <row r="25" spans="1:6" ht="30">
      <c r="A25" s="2" t="s">
        <v>34</v>
      </c>
      <c r="B25" s="3" t="s">
        <v>35</v>
      </c>
      <c r="C25" s="6">
        <v>70743.9337</v>
      </c>
      <c r="D25" s="6">
        <v>311999.377</v>
      </c>
      <c r="E25" s="6">
        <v>305608.9935</v>
      </c>
      <c r="F25" s="6">
        <v>77134.3172</v>
      </c>
    </row>
    <row r="26" spans="1:6" ht="15">
      <c r="A26" s="2" t="s">
        <v>36</v>
      </c>
      <c r="B26" s="3" t="s">
        <v>37</v>
      </c>
      <c r="C26" s="6">
        <v>0</v>
      </c>
      <c r="D26" s="6">
        <v>67980.6</v>
      </c>
      <c r="E26" s="6">
        <f>55241.2808+8206.66</f>
        <v>63447.9408</v>
      </c>
      <c r="F26" s="6">
        <f>12739.3192-8206.66</f>
        <v>4532.6592</v>
      </c>
    </row>
    <row r="27" spans="1:6" ht="14.25" customHeight="1">
      <c r="A27" s="3"/>
      <c r="B27" s="3" t="s">
        <v>38</v>
      </c>
      <c r="C27" s="6">
        <v>294019.2185</v>
      </c>
      <c r="D27" s="6">
        <v>1723729.8369999998</v>
      </c>
      <c r="E27" s="6">
        <v>1625093.8096</v>
      </c>
      <c r="F27" s="6">
        <v>392655.24590000004</v>
      </c>
    </row>
    <row r="28" spans="1:6" ht="15">
      <c r="A28" s="3"/>
      <c r="B28" s="3" t="s">
        <v>39</v>
      </c>
      <c r="C28" s="7"/>
      <c r="D28" s="7"/>
      <c r="E28" s="6">
        <v>94.27775598688555</v>
      </c>
      <c r="F28" s="7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65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353584.3582</v>
      </c>
      <c r="D36" s="6">
        <v>2287725.4575</v>
      </c>
      <c r="E36" s="6">
        <v>1907631.7233</v>
      </c>
      <c r="F36" s="6">
        <v>577929.1424</v>
      </c>
    </row>
    <row r="37" spans="1:6" ht="15">
      <c r="A37" s="2" t="s">
        <v>12</v>
      </c>
      <c r="B37" s="3" t="s">
        <v>42</v>
      </c>
      <c r="C37" s="6">
        <v>6059.5603</v>
      </c>
      <c r="D37" s="6">
        <v>24067.6944</v>
      </c>
      <c r="E37" s="6">
        <v>23461.9104</v>
      </c>
      <c r="F37" s="6">
        <v>6665.3443</v>
      </c>
    </row>
    <row r="38" spans="1:6" ht="15">
      <c r="A38" s="2" t="s">
        <v>24</v>
      </c>
      <c r="B38" s="3" t="s">
        <v>43</v>
      </c>
      <c r="C38" s="6">
        <v>0</v>
      </c>
      <c r="D38" s="6">
        <v>675355.8818</v>
      </c>
      <c r="E38" s="6">
        <v>518249.4636</v>
      </c>
      <c r="F38" s="6">
        <v>157106.4182</v>
      </c>
    </row>
    <row r="39" spans="1:6" ht="15">
      <c r="A39" s="2" t="s">
        <v>26</v>
      </c>
      <c r="B39" s="3" t="s">
        <v>44</v>
      </c>
      <c r="C39" s="6">
        <v>347524.7979</v>
      </c>
      <c r="D39" s="6">
        <v>1588301.8813</v>
      </c>
      <c r="E39" s="6">
        <v>1365920.3493</v>
      </c>
      <c r="F39" s="6">
        <v>414157.3799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353584.3582</v>
      </c>
      <c r="D41" s="6">
        <v>2287725.4574999996</v>
      </c>
      <c r="E41" s="6">
        <v>1907631.7233</v>
      </c>
      <c r="F41" s="6">
        <v>577929.1424</v>
      </c>
    </row>
    <row r="42" spans="1:6" ht="15">
      <c r="A42" s="3"/>
      <c r="B42" s="3" t="s">
        <v>39</v>
      </c>
      <c r="C42" s="7"/>
      <c r="D42" s="7"/>
      <c r="E42" s="6">
        <v>83.3855180063712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4" t="s">
        <v>163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2" customFormat="1" ht="15">
      <c r="A51" s="19">
        <v>1</v>
      </c>
      <c r="B51" s="19" t="s">
        <v>162</v>
      </c>
      <c r="C51" s="19" t="s">
        <v>51</v>
      </c>
      <c r="D51" s="20">
        <f>E22+E19</f>
        <v>113876.7857</v>
      </c>
      <c r="E51" s="19">
        <f>E63-E52</f>
        <v>400243</v>
      </c>
      <c r="F51" s="21">
        <f>C51+D51-E51</f>
        <v>-231437.2143</v>
      </c>
    </row>
    <row r="52" spans="1:6" s="22" customFormat="1" ht="15">
      <c r="A52" s="19">
        <v>2</v>
      </c>
      <c r="B52" s="19" t="s">
        <v>52</v>
      </c>
      <c r="C52" s="19">
        <v>17939</v>
      </c>
      <c r="D52" s="19">
        <v>4881</v>
      </c>
      <c r="E52" s="19">
        <v>21356</v>
      </c>
      <c r="F52" s="21">
        <f>C52+D52-E52</f>
        <v>1464</v>
      </c>
    </row>
    <row r="53" spans="1:6" ht="15">
      <c r="A53" s="2" t="s">
        <v>164</v>
      </c>
      <c r="B53" s="13" t="s">
        <v>151</v>
      </c>
      <c r="C53" s="2"/>
      <c r="D53" s="2"/>
      <c r="E53" s="2">
        <f>E52</f>
        <v>21356</v>
      </c>
      <c r="F53" s="18"/>
    </row>
    <row r="54" spans="1:6" s="22" customFormat="1" ht="15">
      <c r="A54" s="19"/>
      <c r="B54" s="19" t="s">
        <v>53</v>
      </c>
      <c r="C54" s="19">
        <f>C51+C52</f>
        <v>72868</v>
      </c>
      <c r="D54" s="21">
        <f>D51+D52</f>
        <v>118757.7857</v>
      </c>
      <c r="E54" s="19">
        <f>E63</f>
        <v>421599</v>
      </c>
      <c r="F54" s="21">
        <f>F51+F52</f>
        <v>-229973.2143</v>
      </c>
    </row>
    <row r="56" spans="1:6" ht="60" customHeight="1">
      <c r="A56" s="24" t="s">
        <v>54</v>
      </c>
      <c r="B56" s="25"/>
      <c r="C56" s="25"/>
      <c r="D56" s="25"/>
      <c r="E56" s="25"/>
      <c r="F56" s="25"/>
    </row>
    <row r="58" spans="1:5" ht="39.75" customHeight="1">
      <c r="A58" s="2" t="s">
        <v>45</v>
      </c>
      <c r="B58" s="2" t="s">
        <v>46</v>
      </c>
      <c r="C58" s="2" t="s">
        <v>55</v>
      </c>
      <c r="D58" s="2" t="s">
        <v>56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149</v>
      </c>
      <c r="C60" s="2" t="s">
        <v>165</v>
      </c>
      <c r="D60" s="6">
        <v>3</v>
      </c>
      <c r="E60" s="2">
        <v>349764</v>
      </c>
    </row>
    <row r="61" spans="1:5" ht="15">
      <c r="A61" s="2">
        <v>2</v>
      </c>
      <c r="B61" s="12" t="s">
        <v>150</v>
      </c>
      <c r="C61" s="13" t="s">
        <v>63</v>
      </c>
      <c r="D61" s="6">
        <v>60</v>
      </c>
      <c r="E61" s="2" t="s">
        <v>57</v>
      </c>
    </row>
    <row r="62" spans="1:5" ht="45">
      <c r="A62" s="2">
        <v>3</v>
      </c>
      <c r="B62" s="28" t="s">
        <v>169</v>
      </c>
      <c r="C62" s="29" t="s">
        <v>170</v>
      </c>
      <c r="D62" s="6">
        <v>99</v>
      </c>
      <c r="E62" s="2">
        <v>26235</v>
      </c>
    </row>
    <row r="63" spans="1:5" s="22" customFormat="1" ht="15">
      <c r="A63" s="19"/>
      <c r="B63" s="19" t="s">
        <v>53</v>
      </c>
      <c r="C63" s="19"/>
      <c r="D63" s="19"/>
      <c r="E63" s="19">
        <f>E60+E61+E62</f>
        <v>421599</v>
      </c>
    </row>
    <row r="65" spans="1:6" ht="60" customHeight="1">
      <c r="A65" s="27" t="s">
        <v>152</v>
      </c>
      <c r="B65" s="25"/>
      <c r="C65" s="25"/>
      <c r="D65" s="25"/>
      <c r="E65" s="25"/>
      <c r="F65" s="25"/>
    </row>
    <row r="67" spans="1:5" ht="39.75" customHeight="1">
      <c r="A67" s="2" t="s">
        <v>45</v>
      </c>
      <c r="B67" s="2" t="s">
        <v>46</v>
      </c>
      <c r="C67" s="2" t="s">
        <v>55</v>
      </c>
      <c r="D67" s="2" t="s">
        <v>56</v>
      </c>
      <c r="E67" s="2" t="s">
        <v>49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2" t="s">
        <v>153</v>
      </c>
      <c r="C69" s="2" t="s">
        <v>58</v>
      </c>
      <c r="D69" s="2">
        <v>8</v>
      </c>
      <c r="E69" s="2" t="s">
        <v>59</v>
      </c>
    </row>
    <row r="70" spans="1:5" ht="15">
      <c r="A70" s="2">
        <v>2</v>
      </c>
      <c r="B70" s="3" t="s">
        <v>60</v>
      </c>
      <c r="C70" s="2" t="s">
        <v>58</v>
      </c>
      <c r="D70" s="2">
        <v>6</v>
      </c>
      <c r="E70" s="2" t="s">
        <v>61</v>
      </c>
    </row>
    <row r="71" spans="1:5" ht="15">
      <c r="A71" s="2">
        <v>3</v>
      </c>
      <c r="B71" s="3" t="s">
        <v>62</v>
      </c>
      <c r="C71" s="2" t="s">
        <v>63</v>
      </c>
      <c r="D71" s="2">
        <v>3</v>
      </c>
      <c r="E71" s="2" t="s">
        <v>64</v>
      </c>
    </row>
    <row r="72" spans="1:5" ht="15">
      <c r="A72" s="2">
        <v>4</v>
      </c>
      <c r="B72" s="3" t="s">
        <v>161</v>
      </c>
      <c r="C72" s="2" t="s">
        <v>63</v>
      </c>
      <c r="D72" s="2">
        <v>2</v>
      </c>
      <c r="E72" s="2">
        <f>D72*1596</f>
        <v>3192</v>
      </c>
    </row>
    <row r="73" spans="1:5" ht="15">
      <c r="A73" s="2"/>
      <c r="B73" s="2" t="s">
        <v>53</v>
      </c>
      <c r="C73" s="2"/>
      <c r="D73" s="2"/>
      <c r="E73" s="2">
        <f>E69+E70+E71+E72</f>
        <v>40167</v>
      </c>
    </row>
    <row r="74" spans="1:5" ht="21">
      <c r="A74" s="15" t="s">
        <v>155</v>
      </c>
      <c r="B74" s="16" t="s">
        <v>156</v>
      </c>
      <c r="C74" s="14"/>
      <c r="D74" s="14"/>
      <c r="E74" s="14"/>
    </row>
    <row r="76" spans="1:6" ht="60" customHeight="1">
      <c r="A76" s="27" t="s">
        <v>154</v>
      </c>
      <c r="B76" s="25"/>
      <c r="C76" s="25"/>
      <c r="D76" s="25"/>
      <c r="E76" s="25"/>
      <c r="F76" s="25"/>
    </row>
    <row r="78" spans="1:5" ht="39.75" customHeight="1">
      <c r="A78" s="2" t="s">
        <v>45</v>
      </c>
      <c r="B78" s="2" t="s">
        <v>46</v>
      </c>
      <c r="C78" s="2" t="s">
        <v>55</v>
      </c>
      <c r="D78" s="2" t="s">
        <v>56</v>
      </c>
      <c r="E78" s="2" t="s">
        <v>49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3" t="s">
        <v>168</v>
      </c>
      <c r="C80" s="2"/>
      <c r="D80" s="2"/>
      <c r="E80" s="2"/>
    </row>
    <row r="81" spans="1:5" ht="15">
      <c r="A81" s="2">
        <v>1</v>
      </c>
      <c r="B81" s="3" t="s">
        <v>166</v>
      </c>
      <c r="C81" s="2" t="s">
        <v>65</v>
      </c>
      <c r="D81" s="2">
        <v>8</v>
      </c>
      <c r="E81" s="2" t="s">
        <v>66</v>
      </c>
    </row>
    <row r="82" spans="1:5" ht="15">
      <c r="A82" s="2">
        <v>2</v>
      </c>
      <c r="B82" s="3" t="s">
        <v>67</v>
      </c>
      <c r="C82" s="2" t="s">
        <v>68</v>
      </c>
      <c r="D82" s="2">
        <v>112</v>
      </c>
      <c r="E82" s="2" t="s">
        <v>167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69</v>
      </c>
      <c r="C84" s="2" t="s">
        <v>58</v>
      </c>
      <c r="D84" s="2">
        <v>70</v>
      </c>
      <c r="E84" s="2" t="s">
        <v>70</v>
      </c>
    </row>
    <row r="85" spans="1:5" ht="45">
      <c r="A85" s="2">
        <f>A84+1</f>
        <v>2</v>
      </c>
      <c r="B85" s="3" t="s">
        <v>71</v>
      </c>
      <c r="C85" s="2" t="s">
        <v>63</v>
      </c>
      <c r="D85" s="2"/>
      <c r="E85" s="2" t="s">
        <v>72</v>
      </c>
    </row>
    <row r="86" spans="1:5" ht="15">
      <c r="A86" s="2">
        <f aca="true" t="shared" si="0" ref="A86:A91">A85+1</f>
        <v>3</v>
      </c>
      <c r="B86" s="3" t="s">
        <v>73</v>
      </c>
      <c r="C86" s="2" t="s">
        <v>74</v>
      </c>
      <c r="D86" s="2">
        <v>147</v>
      </c>
      <c r="E86" s="2" t="s">
        <v>75</v>
      </c>
    </row>
    <row r="87" spans="1:5" ht="15">
      <c r="A87" s="2">
        <f t="shared" si="0"/>
        <v>4</v>
      </c>
      <c r="B87" s="3" t="s">
        <v>76</v>
      </c>
      <c r="C87" s="2" t="s">
        <v>63</v>
      </c>
      <c r="D87" s="2">
        <v>3</v>
      </c>
      <c r="E87" s="2" t="s">
        <v>77</v>
      </c>
    </row>
    <row r="88" spans="1:5" ht="15">
      <c r="A88" s="2">
        <f t="shared" si="0"/>
        <v>5</v>
      </c>
      <c r="B88" s="3" t="s">
        <v>78</v>
      </c>
      <c r="C88" s="2" t="s">
        <v>63</v>
      </c>
      <c r="D88" s="2">
        <v>3</v>
      </c>
      <c r="E88" s="2">
        <v>598</v>
      </c>
    </row>
    <row r="89" spans="1:5" ht="30">
      <c r="A89" s="2">
        <f t="shared" si="0"/>
        <v>6</v>
      </c>
      <c r="B89" s="3" t="s">
        <v>79</v>
      </c>
      <c r="C89" s="2" t="s">
        <v>74</v>
      </c>
      <c r="D89" s="2">
        <v>139</v>
      </c>
      <c r="E89" s="2">
        <v>758</v>
      </c>
    </row>
    <row r="90" spans="1:5" ht="15">
      <c r="A90" s="2">
        <f t="shared" si="0"/>
        <v>7</v>
      </c>
      <c r="B90" s="3" t="s">
        <v>80</v>
      </c>
      <c r="C90" s="2" t="s">
        <v>68</v>
      </c>
      <c r="D90" s="2">
        <v>68</v>
      </c>
      <c r="E90" s="2" t="s">
        <v>81</v>
      </c>
    </row>
    <row r="91" spans="1:5" ht="15">
      <c r="A91" s="2">
        <f t="shared" si="0"/>
        <v>8</v>
      </c>
      <c r="B91" s="3" t="s">
        <v>82</v>
      </c>
      <c r="C91" s="2" t="s">
        <v>58</v>
      </c>
      <c r="D91" s="2" t="s">
        <v>83</v>
      </c>
      <c r="E91" s="2" t="s">
        <v>84</v>
      </c>
    </row>
    <row r="92" spans="1:5" ht="15">
      <c r="A92" s="2"/>
      <c r="B92" s="2" t="s">
        <v>53</v>
      </c>
      <c r="C92" s="2"/>
      <c r="D92" s="2"/>
      <c r="E92" s="2" t="s">
        <v>85</v>
      </c>
    </row>
    <row r="93" spans="1:2" ht="21">
      <c r="A93" s="15" t="s">
        <v>155</v>
      </c>
      <c r="B93" s="16" t="s">
        <v>156</v>
      </c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24" t="s">
        <v>86</v>
      </c>
      <c r="B98" s="24"/>
      <c r="C98" s="24"/>
      <c r="D98" s="24"/>
      <c r="E98" s="24"/>
      <c r="F98" s="24"/>
      <c r="G98" s="1"/>
    </row>
    <row r="100" spans="1:3" ht="39.75" customHeight="1">
      <c r="A100" s="2" t="s">
        <v>4</v>
      </c>
      <c r="B100" s="2" t="s">
        <v>87</v>
      </c>
      <c r="C100" s="2" t="s">
        <v>88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89</v>
      </c>
      <c r="C102" s="2">
        <v>196</v>
      </c>
    </row>
    <row r="103" spans="1:3" ht="15">
      <c r="A103" s="2" t="s">
        <v>90</v>
      </c>
      <c r="B103" s="3" t="s">
        <v>91</v>
      </c>
      <c r="C103" s="2">
        <v>8</v>
      </c>
    </row>
    <row r="104" spans="1:3" ht="15">
      <c r="A104" s="2" t="s">
        <v>92</v>
      </c>
      <c r="B104" s="3" t="s">
        <v>93</v>
      </c>
      <c r="C104" s="2">
        <v>188</v>
      </c>
    </row>
    <row r="105" spans="1:3" ht="15">
      <c r="A105" s="2">
        <v>2</v>
      </c>
      <c r="B105" s="3" t="s">
        <v>94</v>
      </c>
      <c r="C105" s="2">
        <v>15</v>
      </c>
    </row>
    <row r="106" spans="1:3" ht="15">
      <c r="A106" s="2">
        <v>3</v>
      </c>
      <c r="B106" s="3" t="s">
        <v>95</v>
      </c>
      <c r="C106" s="2">
        <v>0</v>
      </c>
    </row>
    <row r="109" spans="1:4" ht="60" customHeight="1">
      <c r="A109" s="24" t="s">
        <v>96</v>
      </c>
      <c r="B109" s="25"/>
      <c r="C109" s="25"/>
      <c r="D109" s="25"/>
    </row>
    <row r="111" spans="1:4" ht="47.25" customHeight="1">
      <c r="A111" s="2" t="s">
        <v>45</v>
      </c>
      <c r="B111" s="2" t="s">
        <v>97</v>
      </c>
      <c r="C111" s="2" t="s">
        <v>98</v>
      </c>
      <c r="D111" s="2" t="s">
        <v>99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4" t="s">
        <v>100</v>
      </c>
      <c r="B114" s="25"/>
      <c r="C114" s="25"/>
      <c r="D114" s="25"/>
      <c r="E114" s="25"/>
      <c r="F114" s="25"/>
    </row>
    <row r="116" spans="1:5" ht="39.75" customHeight="1">
      <c r="A116" s="2" t="s">
        <v>45</v>
      </c>
      <c r="B116" s="2" t="s">
        <v>46</v>
      </c>
      <c r="C116" s="2" t="s">
        <v>55</v>
      </c>
      <c r="D116" s="2" t="s">
        <v>56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4" t="s">
        <v>101</v>
      </c>
      <c r="B122" s="25"/>
      <c r="C122" s="25"/>
      <c r="D122" s="25"/>
      <c r="E122" s="25"/>
      <c r="F122" s="25"/>
    </row>
    <row r="124" spans="1:5" ht="39.75" customHeight="1">
      <c r="A124" s="2" t="s">
        <v>45</v>
      </c>
      <c r="B124" s="2" t="s">
        <v>46</v>
      </c>
      <c r="C124" s="2" t="s">
        <v>55</v>
      </c>
      <c r="D124" s="2" t="s">
        <v>56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  <row r="126" spans="1:5" ht="15">
      <c r="A126" s="2">
        <v>1</v>
      </c>
      <c r="B126" s="3" t="s">
        <v>102</v>
      </c>
      <c r="C126" s="13" t="s">
        <v>63</v>
      </c>
      <c r="D126" s="2">
        <v>3</v>
      </c>
      <c r="E126" s="2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109:D109"/>
    <mergeCell ref="A114:F114"/>
    <mergeCell ref="A122:F122"/>
    <mergeCell ref="A1:F1"/>
    <mergeCell ref="A9:F9"/>
    <mergeCell ref="A31:F31"/>
    <mergeCell ref="A47:F47"/>
    <mergeCell ref="A98:F98"/>
    <mergeCell ref="A56:F56"/>
    <mergeCell ref="A65:F6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34" sqref="H34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21.00390625" style="0" customWidth="1"/>
    <col min="4" max="4" width="12.28125" style="0" customWidth="1"/>
    <col min="5" max="5" width="13.7109375" style="0" customWidth="1"/>
    <col min="6" max="6" width="13.421875" style="0" customWidth="1"/>
    <col min="7" max="7" width="12.57421875" style="0" customWidth="1"/>
    <col min="8" max="8" width="9.140625" style="0" customWidth="1"/>
    <col min="9" max="9" width="18.7109375" style="0" customWidth="1"/>
    <col min="10" max="10" width="15.00390625" style="0" customWidth="1"/>
  </cols>
  <sheetData>
    <row r="3" spans="1:10" ht="60" customHeight="1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105</v>
      </c>
      <c r="B5" s="2" t="s">
        <v>106</v>
      </c>
      <c r="C5" s="2" t="s">
        <v>107</v>
      </c>
      <c r="D5" s="2" t="s">
        <v>108</v>
      </c>
      <c r="E5" s="2" t="s">
        <v>109</v>
      </c>
      <c r="F5" s="2" t="s">
        <v>110</v>
      </c>
      <c r="G5" s="2" t="s">
        <v>111</v>
      </c>
      <c r="H5" s="2" t="s">
        <v>112</v>
      </c>
      <c r="I5" s="2" t="s">
        <v>113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114</v>
      </c>
      <c r="C7" s="2" t="s">
        <v>115</v>
      </c>
      <c r="D7" s="2" t="s">
        <v>116</v>
      </c>
      <c r="E7" s="2" t="s">
        <v>117</v>
      </c>
      <c r="F7" s="4">
        <v>6</v>
      </c>
      <c r="G7" s="2" t="s">
        <v>118</v>
      </c>
      <c r="H7" s="2" t="s">
        <v>119</v>
      </c>
      <c r="I7" s="2" t="s">
        <v>120</v>
      </c>
    </row>
    <row r="8" spans="1:9" ht="30">
      <c r="A8" s="2">
        <v>2</v>
      </c>
      <c r="B8" s="2" t="s">
        <v>114</v>
      </c>
      <c r="C8" s="2" t="s">
        <v>115</v>
      </c>
      <c r="D8" s="2" t="s">
        <v>121</v>
      </c>
      <c r="E8" s="2" t="s">
        <v>122</v>
      </c>
      <c r="F8" s="4">
        <v>30</v>
      </c>
      <c r="G8" s="2" t="s">
        <v>118</v>
      </c>
      <c r="H8" s="2" t="s">
        <v>119</v>
      </c>
      <c r="I8" s="2" t="s">
        <v>120</v>
      </c>
    </row>
    <row r="9" spans="1:9" ht="30">
      <c r="A9" s="2">
        <v>3</v>
      </c>
      <c r="B9" s="2" t="s">
        <v>123</v>
      </c>
      <c r="C9" s="2" t="s">
        <v>115</v>
      </c>
      <c r="D9" s="2" t="s">
        <v>124</v>
      </c>
      <c r="E9" s="2" t="s">
        <v>125</v>
      </c>
      <c r="F9" s="4">
        <v>3</v>
      </c>
      <c r="G9" s="2" t="s">
        <v>118</v>
      </c>
      <c r="H9" s="2" t="s">
        <v>119</v>
      </c>
      <c r="I9" s="2" t="s">
        <v>126</v>
      </c>
    </row>
    <row r="10" spans="1:9" ht="30">
      <c r="A10" s="2">
        <v>4</v>
      </c>
      <c r="B10" s="2" t="s">
        <v>114</v>
      </c>
      <c r="C10" s="2" t="s">
        <v>115</v>
      </c>
      <c r="D10" s="2" t="s">
        <v>124</v>
      </c>
      <c r="E10" s="2" t="s">
        <v>125</v>
      </c>
      <c r="F10" s="4">
        <v>12</v>
      </c>
      <c r="G10" s="2" t="s">
        <v>118</v>
      </c>
      <c r="H10" s="2" t="s">
        <v>119</v>
      </c>
      <c r="I10" s="2" t="s">
        <v>126</v>
      </c>
    </row>
    <row r="14" spans="1:5" ht="60" customHeight="1">
      <c r="A14" s="24" t="s">
        <v>127</v>
      </c>
      <c r="B14" s="25"/>
      <c r="C14" s="25"/>
      <c r="D14" s="25"/>
      <c r="E14" s="25"/>
    </row>
    <row r="16" spans="1:3" ht="39.75" customHeight="1">
      <c r="A16" s="2" t="s">
        <v>105</v>
      </c>
      <c r="B16" s="2" t="s">
        <v>128</v>
      </c>
      <c r="C16" s="2" t="s">
        <v>129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5</v>
      </c>
      <c r="C18" s="2" t="s">
        <v>130</v>
      </c>
    </row>
    <row r="19" spans="1:3" ht="15">
      <c r="A19" s="2">
        <v>2</v>
      </c>
      <c r="B19" s="2">
        <v>9</v>
      </c>
      <c r="C19" s="2" t="s">
        <v>131</v>
      </c>
    </row>
    <row r="20" spans="1:3" ht="15">
      <c r="A20" s="2">
        <v>3</v>
      </c>
      <c r="B20" s="2">
        <v>13</v>
      </c>
      <c r="C20" s="2" t="s">
        <v>132</v>
      </c>
    </row>
    <row r="21" spans="1:3" ht="15">
      <c r="A21" s="2">
        <v>4</v>
      </c>
      <c r="B21" s="2">
        <v>14</v>
      </c>
      <c r="C21" s="2" t="s">
        <v>133</v>
      </c>
    </row>
    <row r="22" spans="1:3" ht="15">
      <c r="A22" s="2">
        <v>5</v>
      </c>
      <c r="B22" s="2">
        <v>15</v>
      </c>
      <c r="C22" s="2" t="s">
        <v>134</v>
      </c>
    </row>
    <row r="23" spans="1:3" ht="15">
      <c r="A23" s="2">
        <v>6</v>
      </c>
      <c r="B23" s="2">
        <v>16</v>
      </c>
      <c r="C23" s="2" t="s">
        <v>135</v>
      </c>
    </row>
    <row r="24" spans="1:3" ht="15">
      <c r="A24" s="2">
        <v>7</v>
      </c>
      <c r="B24" s="2">
        <v>21</v>
      </c>
      <c r="C24" s="2" t="s">
        <v>136</v>
      </c>
    </row>
    <row r="25" spans="1:3" ht="15">
      <c r="A25" s="2">
        <v>8</v>
      </c>
      <c r="B25" s="2">
        <v>22</v>
      </c>
      <c r="C25" s="2" t="s">
        <v>137</v>
      </c>
    </row>
    <row r="26" spans="1:3" ht="15">
      <c r="A26" s="2">
        <v>9</v>
      </c>
      <c r="B26" s="2">
        <v>31</v>
      </c>
      <c r="C26" s="2" t="s">
        <v>138</v>
      </c>
    </row>
    <row r="27" spans="1:3" ht="15">
      <c r="A27" s="2">
        <v>10</v>
      </c>
      <c r="B27" s="2">
        <v>38</v>
      </c>
      <c r="C27" s="2" t="s">
        <v>139</v>
      </c>
    </row>
    <row r="28" spans="1:3" ht="15">
      <c r="A28" s="2">
        <v>11</v>
      </c>
      <c r="B28" s="2">
        <v>40</v>
      </c>
      <c r="C28" s="2" t="s">
        <v>140</v>
      </c>
    </row>
    <row r="29" spans="1:3" ht="15">
      <c r="A29" s="2">
        <v>12</v>
      </c>
      <c r="B29" s="2">
        <v>46</v>
      </c>
      <c r="C29" s="2" t="s">
        <v>141</v>
      </c>
    </row>
    <row r="30" spans="1:3" ht="15">
      <c r="A30" s="2">
        <v>13</v>
      </c>
      <c r="B30" s="2">
        <v>50</v>
      </c>
      <c r="C30" s="2" t="s">
        <v>142</v>
      </c>
    </row>
    <row r="31" spans="1:3" ht="15">
      <c r="A31" s="2">
        <v>14</v>
      </c>
      <c r="B31" s="2">
        <v>52</v>
      </c>
      <c r="C31" s="2" t="s">
        <v>143</v>
      </c>
    </row>
    <row r="32" spans="1:3" ht="15">
      <c r="A32" s="2">
        <v>15</v>
      </c>
      <c r="B32" s="2">
        <v>65</v>
      </c>
      <c r="C32" s="2" t="s">
        <v>144</v>
      </c>
    </row>
    <row r="33" spans="1:3" ht="15">
      <c r="A33" s="2">
        <v>16</v>
      </c>
      <c r="B33" s="2">
        <v>65</v>
      </c>
      <c r="C33" s="2" t="s">
        <v>145</v>
      </c>
    </row>
    <row r="34" spans="1:3" ht="15">
      <c r="A34" s="2">
        <v>17</v>
      </c>
      <c r="B34" s="2">
        <v>71</v>
      </c>
      <c r="C34" s="2" t="s">
        <v>146</v>
      </c>
    </row>
    <row r="35" spans="1:3" ht="15">
      <c r="A35" s="2">
        <v>18</v>
      </c>
      <c r="B35" s="2">
        <v>75</v>
      </c>
      <c r="C35" s="2" t="s">
        <v>147</v>
      </c>
    </row>
    <row r="36" spans="1:3" ht="15">
      <c r="A36" s="2">
        <v>19</v>
      </c>
      <c r="B36" s="2">
        <v>98</v>
      </c>
      <c r="C36" s="2" t="s">
        <v>148</v>
      </c>
    </row>
    <row r="38" spans="1:5" ht="15">
      <c r="A38" s="17" t="s">
        <v>157</v>
      </c>
      <c r="E38" s="17" t="s">
        <v>158</v>
      </c>
    </row>
    <row r="40" spans="1:5" ht="15">
      <c r="A40" s="17" t="s">
        <v>159</v>
      </c>
      <c r="E40" s="17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2015-03-30T07:14:54Z</cp:lastPrinted>
  <dcterms:created xsi:type="dcterms:W3CDTF">2015-03-23T11:31:26Z</dcterms:created>
  <dcterms:modified xsi:type="dcterms:W3CDTF">2015-04-14T09:55:25Z</dcterms:modified>
  <cp:category/>
  <cp:version/>
  <cp:contentType/>
  <cp:contentStatus/>
</cp:coreProperties>
</file>