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<sst xmlns="http://schemas.openxmlformats.org/spreadsheetml/2006/main" count="97" uniqueCount="86">
  <si>
    <t>Адрес</t>
  </si>
  <si>
    <t>30 лет Победы, 62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</si>
  <si>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</si>
  <si>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</si>
  <si>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</si>
  <si>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</si>
  <si>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</si>
  <si>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</si>
  <si>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</si>
  <si>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</si>
  <si>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</si>
  <si>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</si>
  <si>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</si>
  <si>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</si>
  <si>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</si>
  <si>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</si>
  <si>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</si>
  <si>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</si>
  <si>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</si>
  <si>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</si>
  <si>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</si>
  <si>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</si>
  <si>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"____"__09__  2011г.</t>
  </si>
  <si>
    <t xml:space="preserve">Отчет с июля 2010 года по июнь 2011 года  </t>
  </si>
  <si>
    <t>3.</t>
  </si>
  <si>
    <t>Отчет о подготовке к сезонной эксплуатации в зимний период 2010-2011 годов</t>
  </si>
  <si>
    <t>содержание и аварийный ремонт дома, обслуживание лифтов</t>
  </si>
  <si>
    <t>№ п/п</t>
  </si>
  <si>
    <t>Кропачева А.А.</t>
  </si>
  <si>
    <t>51-79-09</t>
  </si>
  <si>
    <t>Фактически оплачено населени ем</t>
  </si>
  <si>
    <t>Дополни тельные доходы</t>
  </si>
  <si>
    <t>К распределению 1/2 доп. доходов</t>
  </si>
  <si>
    <t>перерас ход-, экономия + руб.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</si>
  <si>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</si>
  <si>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</si>
  <si>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</si>
  <si>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</si>
  <si>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водоподогреватели, шт.</t>
  </si>
  <si>
    <t>тепловые узлы, шт.</t>
  </si>
  <si>
    <t>кровля, козырьки, тыс.м.2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</si>
  <si>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</si>
  <si>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</si>
  <si>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</si>
  <si>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</si>
  <si>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</si>
  <si>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</si>
  <si>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03.09.10.</t>
  </si>
  <si>
    <t>Замена купе кабины, панели, приказа, ремонт дверей кабины</t>
  </si>
  <si>
    <t>РСУ-Инвест</t>
  </si>
  <si>
    <t>Итого:</t>
  </si>
  <si>
    <t>Кровля</t>
  </si>
  <si>
    <t>Тюменская энергосер висная компания</t>
  </si>
  <si>
    <t>МОП, МК</t>
  </si>
  <si>
    <t>Подвал (отмостка, продухи, ДБ)</t>
  </si>
  <si>
    <t>Электро снабжение</t>
  </si>
  <si>
    <t>Демонтаж ОБ (МОП), откосы</t>
  </si>
  <si>
    <t>Монтаж ОБ и ДБ (МОП)</t>
  </si>
  <si>
    <t>Телеметрия</t>
  </si>
  <si>
    <t>Телеметрия (оборудование)</t>
  </si>
  <si>
    <t>Телеметрия(ПНР)</t>
  </si>
  <si>
    <t>ИТОГО:</t>
  </si>
  <si>
    <t>ДС/140-10 от 08.10.2010</t>
  </si>
  <si>
    <t>Фасад (ВГ, крыльца)</t>
  </si>
  <si>
    <t>Водоотведение</t>
  </si>
  <si>
    <t>Теплоснабжение, ХГВС (МК)</t>
  </si>
  <si>
    <t>ТС и ХГВС (МК) - материалы</t>
  </si>
  <si>
    <t>ЭС (материа лы)</t>
  </si>
  <si>
    <t>ЭС (ПНР)</t>
  </si>
  <si>
    <t>ДС/155-10 от 27.12.2010</t>
  </si>
  <si>
    <t xml:space="preserve">МОП </t>
  </si>
  <si>
    <t>Подвал (отмостка)</t>
  </si>
  <si>
    <t>смена сгонов Д-20</t>
  </si>
  <si>
    <t>шт</t>
  </si>
  <si>
    <t>смена сборки Д-15</t>
  </si>
  <si>
    <t>смена сборки Д-32</t>
  </si>
  <si>
    <t>смена рад.пробок</t>
  </si>
  <si>
    <t>шт.</t>
  </si>
  <si>
    <t>перегрупировка батареи</t>
  </si>
  <si>
    <t>секц.</t>
  </si>
  <si>
    <t>смена проводки (в гофре) ВВГ-3х2,5мм.кв.</t>
  </si>
  <si>
    <t>м.п.</t>
  </si>
  <si>
    <t>смена патронов освещения</t>
  </si>
  <si>
    <t xml:space="preserve">смена выключателей </t>
  </si>
  <si>
    <t>смена розеток</t>
  </si>
  <si>
    <t>Смена автомата 25А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</si>
</sst>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3">
          <cell r="O63">
            <v>5659.5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8" customWidth="1"/>
    <col min="3" max="3" width="29.75390625" style="8" customWidth="1"/>
    <col min="4" max="8" width="10.75390625" style="8" customWidth="1"/>
    <col min="9" max="9" width="8.25390625" style="8" customWidth="1"/>
    <col min="10" max="16384" width="9.125" style="8" customWidth="1"/>
  </cols>
  <sheetData>
    <row r="1" ht="12.75">
      <c r="F1" s="8" t="s">
        <v>2</v>
      </c>
    </row>
    <row r="2" ht="12.75">
      <c r="F2" s="8" t="s">
        <v>3</v>
      </c>
    </row>
    <row r="3" ht="30" customHeight="1">
      <c r="F3" s="8" t="s">
        <v>4</v>
      </c>
    </row>
    <row r="5" ht="12.75">
      <c r="F5" s="8" t="s">
        <v>22</v>
      </c>
    </row>
    <row r="6" spans="1:5" ht="20.25" customHeight="1">
      <c r="A6" s="36" t="s">
        <v>23</v>
      </c>
      <c r="B6" s="36"/>
      <c r="C6" s="36"/>
      <c r="D6" s="36"/>
      <c r="E6" s="36"/>
    </row>
    <row r="7" spans="1:4" ht="12.75">
      <c r="A7" s="36" t="s">
        <v>0</v>
      </c>
      <c r="B7" s="36"/>
      <c r="D7" s="9" t="s">
        <v>1</v>
      </c>
    </row>
    <row r="8" spans="1:4" ht="12.75">
      <c r="A8" s="36" t="s">
        <v>5</v>
      </c>
      <c r="B8" s="36"/>
      <c r="C8" s="36"/>
      <c r="D8" s="10">
        <f>'[1]Лист1'!$O$63</f>
        <v>5659.5</v>
      </c>
    </row>
    <row r="10" spans="1:6" ht="12.75">
      <c r="A10" s="8" t="s">
        <v>6</v>
      </c>
      <c r="B10" s="37" t="s">
        <v>7</v>
      </c>
      <c r="C10" s="37"/>
      <c r="D10" s="37"/>
      <c r="E10" s="37"/>
      <c r="F10" s="37"/>
    </row>
    <row r="11" spans="2:8" s="11" customFormat="1" ht="81" customHeight="1">
      <c r="B11" s="12" t="s">
        <v>27</v>
      </c>
      <c r="C11" s="12" t="s">
        <v>8</v>
      </c>
      <c r="D11" s="12" t="s">
        <v>9</v>
      </c>
      <c r="E11" s="1" t="s">
        <v>30</v>
      </c>
      <c r="F11" s="12" t="s">
        <v>10</v>
      </c>
      <c r="G11" s="1" t="s">
        <v>31</v>
      </c>
      <c r="H11" s="1" t="s">
        <v>32</v>
      </c>
    </row>
    <row r="12" spans="2:8" s="11" customFormat="1" ht="14.25" customHeight="1">
      <c r="B12" s="12">
        <v>1</v>
      </c>
      <c r="C12" s="12">
        <v>2</v>
      </c>
      <c r="D12" s="12">
        <v>3</v>
      </c>
      <c r="E12" s="12">
        <v>4</v>
      </c>
      <c r="F12" s="12">
        <v>5</v>
      </c>
      <c r="G12" s="12">
        <v>6</v>
      </c>
      <c r="H12" s="12">
        <v>7</v>
      </c>
    </row>
    <row r="13" spans="2:8" s="13" customFormat="1" ht="57" customHeight="1">
      <c r="B13" s="14">
        <v>1</v>
      </c>
      <c r="C13" s="12" t="s">
        <v>26</v>
      </c>
      <c r="D13" s="15">
        <v>854732.48</v>
      </c>
      <c r="E13" s="15">
        <v>890262.08</v>
      </c>
      <c r="F13" s="15">
        <f>E13</f>
        <v>890262.08</v>
      </c>
      <c r="G13" s="15">
        <v>10980</v>
      </c>
      <c r="H13" s="15">
        <f>G13/2</f>
        <v>5490</v>
      </c>
    </row>
    <row r="14" ht="12.75">
      <c r="G14" s="16"/>
    </row>
    <row r="15" spans="1:6" ht="12.75">
      <c r="A15" s="8" t="s">
        <v>11</v>
      </c>
      <c r="B15" s="37" t="s">
        <v>12</v>
      </c>
      <c r="C15" s="37"/>
      <c r="D15" s="37"/>
      <c r="E15" s="37"/>
      <c r="F15" s="37"/>
    </row>
    <row r="16" spans="2:8" ht="51">
      <c r="B16" s="1" t="s">
        <v>27</v>
      </c>
      <c r="C16" s="12" t="s">
        <v>14</v>
      </c>
      <c r="D16" s="12" t="s">
        <v>13</v>
      </c>
      <c r="E16" s="12" t="s">
        <v>15</v>
      </c>
      <c r="F16" s="12" t="s">
        <v>16</v>
      </c>
      <c r="G16" s="12" t="s">
        <v>17</v>
      </c>
      <c r="H16" s="1" t="s">
        <v>33</v>
      </c>
    </row>
    <row r="17" spans="2:8" ht="12.7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0.47</v>
      </c>
      <c r="H17" s="14"/>
    </row>
    <row r="18" spans="2:8" ht="12.75">
      <c r="B18" s="14">
        <v>1</v>
      </c>
      <c r="C18" s="5" t="s">
        <v>72</v>
      </c>
      <c r="D18" s="34" t="s">
        <v>73</v>
      </c>
      <c r="E18" s="34">
        <v>2</v>
      </c>
      <c r="F18" s="34">
        <v>184</v>
      </c>
      <c r="G18" s="14"/>
      <c r="H18" s="14"/>
    </row>
    <row r="19" spans="2:8" ht="12.75">
      <c r="B19" s="14">
        <v>2</v>
      </c>
      <c r="C19" s="4" t="s">
        <v>74</v>
      </c>
      <c r="D19" s="3" t="s">
        <v>73</v>
      </c>
      <c r="E19" s="3">
        <v>3</v>
      </c>
      <c r="F19" s="3">
        <v>5301</v>
      </c>
      <c r="G19" s="14"/>
      <c r="H19" s="14"/>
    </row>
    <row r="20" spans="2:8" ht="12.75">
      <c r="B20" s="14">
        <v>3</v>
      </c>
      <c r="C20" s="4" t="s">
        <v>75</v>
      </c>
      <c r="D20" s="3" t="s">
        <v>73</v>
      </c>
      <c r="E20" s="3">
        <v>4</v>
      </c>
      <c r="F20" s="3">
        <v>6636</v>
      </c>
      <c r="G20" s="14"/>
      <c r="H20" s="14"/>
    </row>
    <row r="21" spans="2:8" ht="12.75">
      <c r="B21" s="14">
        <v>4</v>
      </c>
      <c r="C21" s="4" t="s">
        <v>76</v>
      </c>
      <c r="D21" s="3" t="s">
        <v>77</v>
      </c>
      <c r="E21" s="3">
        <v>4</v>
      </c>
      <c r="F21" s="3">
        <v>2044</v>
      </c>
      <c r="G21" s="14"/>
      <c r="H21" s="14"/>
    </row>
    <row r="22" spans="2:8" ht="12.75">
      <c r="B22" s="14">
        <v>5</v>
      </c>
      <c r="C22" s="4" t="s">
        <v>78</v>
      </c>
      <c r="D22" s="3" t="s">
        <v>79</v>
      </c>
      <c r="E22" s="3">
        <v>2</v>
      </c>
      <c r="F22" s="3">
        <v>3432</v>
      </c>
      <c r="G22" s="14"/>
      <c r="H22" s="14"/>
    </row>
    <row r="23" spans="2:8" ht="25.5">
      <c r="B23" s="14">
        <v>6</v>
      </c>
      <c r="C23" s="35" t="s">
        <v>80</v>
      </c>
      <c r="D23" s="3" t="s">
        <v>81</v>
      </c>
      <c r="E23" s="3">
        <v>20</v>
      </c>
      <c r="F23" s="3">
        <v>10200</v>
      </c>
      <c r="G23" s="14"/>
      <c r="H23" s="14"/>
    </row>
    <row r="24" spans="2:8" ht="12.75">
      <c r="B24" s="14">
        <v>7</v>
      </c>
      <c r="C24" s="4" t="s">
        <v>82</v>
      </c>
      <c r="D24" s="3" t="s">
        <v>77</v>
      </c>
      <c r="E24" s="3">
        <v>5</v>
      </c>
      <c r="F24" s="3">
        <v>460</v>
      </c>
      <c r="G24" s="14"/>
      <c r="H24" s="14"/>
    </row>
    <row r="25" spans="2:8" ht="12.75">
      <c r="B25" s="14">
        <v>8</v>
      </c>
      <c r="C25" s="4" t="s">
        <v>83</v>
      </c>
      <c r="D25" s="3" t="s">
        <v>77</v>
      </c>
      <c r="E25" s="3">
        <v>4</v>
      </c>
      <c r="F25" s="3">
        <v>488</v>
      </c>
      <c r="G25" s="14"/>
      <c r="H25" s="14"/>
    </row>
    <row r="26" spans="2:8" ht="12.75" customHeight="1">
      <c r="B26" s="14">
        <v>9</v>
      </c>
      <c r="C26" s="4" t="s">
        <v>84</v>
      </c>
      <c r="D26" s="3" t="s">
        <v>77</v>
      </c>
      <c r="E26" s="3">
        <v>3</v>
      </c>
      <c r="F26" s="3">
        <v>273</v>
      </c>
      <c r="G26" s="18"/>
      <c r="H26" s="18"/>
    </row>
    <row r="27" spans="2:8" ht="12.75">
      <c r="B27" s="14">
        <v>10</v>
      </c>
      <c r="C27" s="4" t="s">
        <v>85</v>
      </c>
      <c r="D27" s="3" t="s">
        <v>77</v>
      </c>
      <c r="E27" s="3">
        <v>4</v>
      </c>
      <c r="F27" s="3">
        <v>3508</v>
      </c>
      <c r="G27" s="18"/>
      <c r="H27" s="18"/>
    </row>
    <row r="28" spans="2:8" ht="12.75">
      <c r="B28" s="17"/>
      <c r="C28" s="17" t="s">
        <v>20</v>
      </c>
      <c r="D28" s="20"/>
      <c r="E28" s="21"/>
      <c r="F28" s="20">
        <f>SUM(F18:F27)</f>
        <v>32526</v>
      </c>
      <c r="G28" s="22">
        <f>G17*12*D8</f>
        <v>31919.579999999998</v>
      </c>
      <c r="H28" s="22">
        <f>G28-F28</f>
        <v>-606.4200000000019</v>
      </c>
    </row>
    <row r="30" spans="1:8" ht="12.75">
      <c r="A30" s="8" t="s">
        <v>24</v>
      </c>
      <c r="B30" s="36" t="s">
        <v>25</v>
      </c>
      <c r="C30" s="36"/>
      <c r="D30" s="36"/>
      <c r="E30" s="36"/>
      <c r="F30" s="36"/>
      <c r="G30" s="36"/>
      <c r="H30" s="36"/>
    </row>
    <row r="31" spans="2:8" ht="12.75">
      <c r="B31" s="38" t="s">
        <v>27</v>
      </c>
      <c r="C31" s="38" t="s">
        <v>34</v>
      </c>
      <c r="D31" s="41" t="s">
        <v>35</v>
      </c>
      <c r="E31" s="42"/>
      <c r="F31" s="42"/>
      <c r="G31" s="42"/>
      <c r="H31" s="43"/>
    </row>
    <row r="32" spans="2:8" ht="12.75">
      <c r="B32" s="39"/>
      <c r="C32" s="39"/>
      <c r="D32" s="44" t="s">
        <v>36</v>
      </c>
      <c r="E32" s="48"/>
      <c r="F32" s="45"/>
      <c r="G32" s="44" t="s">
        <v>37</v>
      </c>
      <c r="H32" s="45"/>
    </row>
    <row r="33" spans="2:8" ht="25.5">
      <c r="B33" s="40"/>
      <c r="C33" s="40"/>
      <c r="D33" s="44" t="s">
        <v>38</v>
      </c>
      <c r="E33" s="45"/>
      <c r="F33" s="24" t="s">
        <v>39</v>
      </c>
      <c r="G33" s="46" t="s">
        <v>40</v>
      </c>
      <c r="H33" s="47"/>
    </row>
    <row r="34" spans="2:8" ht="12.75">
      <c r="B34" s="19">
        <v>1</v>
      </c>
      <c r="C34" s="19">
        <v>7300</v>
      </c>
      <c r="D34" s="52">
        <v>1</v>
      </c>
      <c r="E34" s="53"/>
      <c r="F34" s="19">
        <v>3</v>
      </c>
      <c r="G34" s="52">
        <v>0.01</v>
      </c>
      <c r="H34" s="53"/>
    </row>
    <row r="35" spans="2:8" ht="12.75">
      <c r="B35" s="25"/>
      <c r="C35" s="25"/>
      <c r="D35" s="25"/>
      <c r="E35" s="25"/>
      <c r="F35" s="25"/>
      <c r="G35" s="25"/>
      <c r="H35" s="25"/>
    </row>
    <row r="36" spans="1:8" ht="12.75">
      <c r="A36" t="s">
        <v>41</v>
      </c>
      <c r="B36" s="54" t="s">
        <v>42</v>
      </c>
      <c r="C36" s="54"/>
      <c r="D36" s="54"/>
      <c r="E36" s="54"/>
      <c r="F36" s="54"/>
      <c r="G36" s="54"/>
      <c r="H36" s="25"/>
    </row>
    <row r="37" spans="2:8" ht="51">
      <c r="B37" s="55" t="s">
        <v>43</v>
      </c>
      <c r="C37" s="56"/>
      <c r="D37" s="27" t="s">
        <v>44</v>
      </c>
      <c r="E37" s="27" t="s">
        <v>45</v>
      </c>
      <c r="F37" s="27" t="s">
        <v>46</v>
      </c>
      <c r="G37" s="26"/>
      <c r="H37" s="25"/>
    </row>
    <row r="38" spans="2:8" ht="102">
      <c r="B38" s="57" t="s">
        <v>47</v>
      </c>
      <c r="C38" s="58"/>
      <c r="D38" s="28" t="s">
        <v>48</v>
      </c>
      <c r="E38" s="2" t="s">
        <v>49</v>
      </c>
      <c r="F38" s="29">
        <v>229778</v>
      </c>
      <c r="G38" s="26"/>
      <c r="H38" s="25"/>
    </row>
    <row r="39" spans="2:8" ht="12.75">
      <c r="B39" s="49" t="s">
        <v>50</v>
      </c>
      <c r="C39" s="50"/>
      <c r="D39" s="50"/>
      <c r="E39" s="51"/>
      <c r="F39" s="29">
        <f>F38</f>
        <v>229778</v>
      </c>
      <c r="G39" s="26"/>
      <c r="H39" s="25"/>
    </row>
    <row r="40" spans="2:8" ht="12.75">
      <c r="B40" s="57" t="s">
        <v>62</v>
      </c>
      <c r="C40" s="58"/>
      <c r="D40" s="28" t="s">
        <v>51</v>
      </c>
      <c r="E40" s="38" t="s">
        <v>52</v>
      </c>
      <c r="F40" s="29">
        <v>1390158</v>
      </c>
      <c r="G40" s="26"/>
      <c r="H40" s="25"/>
    </row>
    <row r="41" spans="2:8" ht="25.5">
      <c r="B41" s="59"/>
      <c r="C41" s="60"/>
      <c r="D41" s="28" t="s">
        <v>63</v>
      </c>
      <c r="E41" s="61"/>
      <c r="F41" s="29">
        <v>612242</v>
      </c>
      <c r="G41" s="26"/>
      <c r="H41" s="25"/>
    </row>
    <row r="42" spans="2:8" ht="12.75">
      <c r="B42" s="59"/>
      <c r="C42" s="60"/>
      <c r="D42" s="28" t="s">
        <v>53</v>
      </c>
      <c r="E42" s="61"/>
      <c r="F42" s="29">
        <v>492275</v>
      </c>
      <c r="G42" s="26"/>
      <c r="H42" s="25"/>
    </row>
    <row r="43" spans="2:8" ht="51">
      <c r="B43" s="59"/>
      <c r="C43" s="60"/>
      <c r="D43" s="28" t="s">
        <v>54</v>
      </c>
      <c r="E43" s="61"/>
      <c r="F43" s="29">
        <v>60151</v>
      </c>
      <c r="G43" s="26"/>
      <c r="H43" s="25"/>
    </row>
    <row r="44" spans="2:8" ht="25.5">
      <c r="B44" s="59"/>
      <c r="C44" s="60"/>
      <c r="D44" s="28" t="s">
        <v>64</v>
      </c>
      <c r="E44" s="61"/>
      <c r="F44" s="29">
        <v>168884</v>
      </c>
      <c r="G44" s="26"/>
      <c r="H44" s="25"/>
    </row>
    <row r="45" spans="2:8" ht="38.25">
      <c r="B45" s="59"/>
      <c r="C45" s="60"/>
      <c r="D45" s="28" t="s">
        <v>65</v>
      </c>
      <c r="E45" s="61"/>
      <c r="F45" s="29">
        <v>912097</v>
      </c>
      <c r="G45" s="26"/>
      <c r="H45" s="25"/>
    </row>
    <row r="46" spans="2:8" ht="38.25">
      <c r="B46" s="59"/>
      <c r="C46" s="60"/>
      <c r="D46" s="28" t="s">
        <v>66</v>
      </c>
      <c r="E46" s="61"/>
      <c r="F46" s="29">
        <v>336879</v>
      </c>
      <c r="G46" s="26"/>
      <c r="H46" s="25"/>
    </row>
    <row r="47" spans="2:8" ht="25.5">
      <c r="B47" s="59"/>
      <c r="C47" s="60"/>
      <c r="D47" s="28" t="s">
        <v>55</v>
      </c>
      <c r="E47" s="61"/>
      <c r="F47" s="29">
        <v>936565</v>
      </c>
      <c r="G47" s="26"/>
      <c r="H47" s="25"/>
    </row>
    <row r="48" spans="2:8" ht="38.25">
      <c r="B48" s="59"/>
      <c r="C48" s="60"/>
      <c r="D48" s="28" t="s">
        <v>67</v>
      </c>
      <c r="E48" s="61"/>
      <c r="F48" s="29">
        <v>84598</v>
      </c>
      <c r="G48" s="26"/>
      <c r="H48" s="25"/>
    </row>
    <row r="49" spans="2:8" ht="12.75">
      <c r="B49" s="59"/>
      <c r="C49" s="60"/>
      <c r="D49" s="28" t="s">
        <v>68</v>
      </c>
      <c r="E49" s="61"/>
      <c r="F49" s="29">
        <v>35746</v>
      </c>
      <c r="G49" s="26"/>
      <c r="H49" s="25"/>
    </row>
    <row r="50" spans="2:8" ht="38.25">
      <c r="B50" s="59"/>
      <c r="C50" s="60"/>
      <c r="D50" s="28" t="s">
        <v>56</v>
      </c>
      <c r="E50" s="61"/>
      <c r="F50" s="29">
        <v>64152</v>
      </c>
      <c r="G50" s="26"/>
      <c r="H50" s="25"/>
    </row>
    <row r="51" spans="2:8" ht="38.25">
      <c r="B51" s="59"/>
      <c r="C51" s="60"/>
      <c r="D51" s="28" t="s">
        <v>57</v>
      </c>
      <c r="E51" s="61"/>
      <c r="F51" s="29">
        <v>539776</v>
      </c>
      <c r="G51" s="26"/>
      <c r="H51" s="25"/>
    </row>
    <row r="52" spans="2:8" ht="25.5">
      <c r="B52" s="59"/>
      <c r="C52" s="60"/>
      <c r="D52" s="28" t="s">
        <v>58</v>
      </c>
      <c r="E52" s="61"/>
      <c r="F52" s="29">
        <v>4467</v>
      </c>
      <c r="G52" s="26"/>
      <c r="H52" s="25"/>
    </row>
    <row r="53" spans="2:8" ht="51">
      <c r="B53" s="59"/>
      <c r="C53" s="60"/>
      <c r="D53" s="28" t="s">
        <v>59</v>
      </c>
      <c r="E53" s="61"/>
      <c r="F53" s="29">
        <v>35326</v>
      </c>
      <c r="G53" s="26"/>
      <c r="H53" s="25"/>
    </row>
    <row r="54" spans="2:8" ht="25.5">
      <c r="B54" s="59"/>
      <c r="C54" s="60"/>
      <c r="D54" s="28" t="s">
        <v>60</v>
      </c>
      <c r="E54" s="61"/>
      <c r="F54" s="29">
        <v>64719</v>
      </c>
      <c r="G54" s="26"/>
      <c r="H54" s="25"/>
    </row>
    <row r="55" spans="2:8" ht="12.75">
      <c r="B55" s="62" t="s">
        <v>50</v>
      </c>
      <c r="C55" s="63"/>
      <c r="D55" s="63"/>
      <c r="E55" s="64"/>
      <c r="F55" s="30">
        <f>SUM(F40:F54)</f>
        <v>5738035</v>
      </c>
      <c r="G55" s="26"/>
      <c r="H55" s="25"/>
    </row>
    <row r="56" spans="2:8" ht="12.75">
      <c r="B56" s="68" t="s">
        <v>69</v>
      </c>
      <c r="C56" s="69"/>
      <c r="D56" s="6" t="s">
        <v>70</v>
      </c>
      <c r="E56" s="72" t="s">
        <v>52</v>
      </c>
      <c r="F56" s="30">
        <v>486356</v>
      </c>
      <c r="G56" s="26"/>
      <c r="H56" s="25"/>
    </row>
    <row r="57" spans="2:8" ht="25.5">
      <c r="B57" s="70"/>
      <c r="C57" s="71"/>
      <c r="D57" s="33" t="s">
        <v>71</v>
      </c>
      <c r="E57" s="73"/>
      <c r="F57" s="30">
        <v>176664</v>
      </c>
      <c r="G57" s="26"/>
      <c r="H57" s="25"/>
    </row>
    <row r="58" spans="2:8" ht="12.75">
      <c r="B58" s="62" t="s">
        <v>50</v>
      </c>
      <c r="C58" s="63"/>
      <c r="D58" s="63"/>
      <c r="E58" s="64"/>
      <c r="F58" s="30">
        <f>SUM(F56:F57)</f>
        <v>663020</v>
      </c>
      <c r="G58" s="26"/>
      <c r="H58" s="25"/>
    </row>
    <row r="59" spans="2:8" ht="12.75">
      <c r="B59" s="65" t="s">
        <v>61</v>
      </c>
      <c r="C59" s="66"/>
      <c r="D59" s="66"/>
      <c r="E59" s="67"/>
      <c r="F59" s="31">
        <f>F55+F39+F58</f>
        <v>6630833</v>
      </c>
      <c r="G59" s="32"/>
      <c r="H59" s="25"/>
    </row>
    <row r="60" spans="2:8" ht="12.75">
      <c r="B60" s="25"/>
      <c r="C60" s="25"/>
      <c r="D60" s="25"/>
      <c r="E60" s="25"/>
      <c r="F60" s="25"/>
      <c r="G60" s="25"/>
      <c r="H60" s="25"/>
    </row>
    <row r="61" spans="2:3" ht="12.75">
      <c r="B61" s="23"/>
      <c r="C61" s="23"/>
    </row>
    <row r="63" spans="2:6" ht="12.75">
      <c r="B63" s="36" t="s">
        <v>18</v>
      </c>
      <c r="C63" s="36"/>
      <c r="E63" s="36" t="s">
        <v>19</v>
      </c>
      <c r="F63" s="36"/>
    </row>
    <row r="66" spans="2:3" ht="12.75">
      <c r="B66" s="36" t="s">
        <v>21</v>
      </c>
      <c r="C66" s="36"/>
    </row>
    <row r="69" spans="2:3" ht="12.75">
      <c r="B69" s="7" t="s">
        <v>28</v>
      </c>
      <c r="C69" s="7"/>
    </row>
    <row r="70" spans="2:3" ht="12.75">
      <c r="B70" s="7" t="s">
        <v>29</v>
      </c>
      <c r="C70" s="7"/>
    </row>
  </sheetData>
  <sheetProtection/>
  <mergeCells count="29">
    <mergeCell ref="B40:C54"/>
    <mergeCell ref="E40:E54"/>
    <mergeCell ref="B55:E55"/>
    <mergeCell ref="B59:E59"/>
    <mergeCell ref="B56:C57"/>
    <mergeCell ref="E56:E57"/>
    <mergeCell ref="B58:E58"/>
    <mergeCell ref="G32:H32"/>
    <mergeCell ref="D34:E34"/>
    <mergeCell ref="G34:H34"/>
    <mergeCell ref="B36:G36"/>
    <mergeCell ref="B37:C37"/>
    <mergeCell ref="B38:C38"/>
    <mergeCell ref="B63:C63"/>
    <mergeCell ref="E63:F63"/>
    <mergeCell ref="B66:C66"/>
    <mergeCell ref="B31:B33"/>
    <mergeCell ref="C31:C33"/>
    <mergeCell ref="D31:H31"/>
    <mergeCell ref="D33:E33"/>
    <mergeCell ref="G33:H33"/>
    <mergeCell ref="D32:F32"/>
    <mergeCell ref="B39:E39"/>
    <mergeCell ref="A6:E6"/>
    <mergeCell ref="A7:B7"/>
    <mergeCell ref="A8:C8"/>
    <mergeCell ref="B10:F10"/>
    <mergeCell ref="B15:F15"/>
    <mergeCell ref="B30:H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2009-09-23T09:12:26Z</cp:lastPrinted>
  <dcterms:created xsi:type="dcterms:W3CDTF">2007-02-22T10:07:49Z</dcterms:created>
  <dcterms:modified xsi:type="dcterms:W3CDTF">2012-06-19T10:34:44Z</dcterms:modified>
  <cp:category/>
  <cp:version/>
  <cp:contentType/>
  <cp:contentStatus/>
</cp:coreProperties>
</file>