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<sst xmlns="http://schemas.openxmlformats.org/spreadsheetml/2006/main" count="225" uniqueCount="145">
  <si>
    <t>Отчет об исполнении управляющей организацией договора управления дома 
 № 19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</si>
  <si>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</si>
  <si>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</si>
  <si>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</si>
  <si>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</si>
  <si>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</si>
  <si>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</si>
  <si>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</si>
  <si>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</si>
  <si>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</si>
  <si>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</si>
  <si>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</si>
  <si>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</si>
  <si>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</si>
  <si>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</si>
  <si>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</si>
  <si>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</si>
  <si>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</si>
  <si>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</si>
  <si>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</si>
  <si>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</si>
  <si>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</si>
  <si>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</si>
  <si>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</si>
  <si>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</si>
  <si>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</si>
  <si>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</si>
  <si>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</si>
  <si>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</si>
  <si>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</si>
  <si>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</si>
  <si>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</si>
  <si>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</si>
  <si>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</si>
  <si>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</si>
  <si>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</si>
  <si>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</si>
  <si>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</si>
  <si>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</si>
  <si>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</si>
  <si>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</si>
  <si>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</si>
  <si>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</si>
  <si>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</si>
  <si>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</si>
  <si>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</si>
  <si>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</si>
  <si>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</si>
  <si>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</si>
  <si>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</si>
  <si>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196 549</t>
  </si>
  <si>
    <t>273 406</t>
  </si>
  <si>
    <t>Дополнительные доходы</t>
  </si>
  <si>
    <t>ИТОГО</t>
  </si>
  <si>
    <t>4. Текущий ремонт, в т.ч.</t>
  </si>
  <si>
    <t>Ед.изм.</t>
  </si>
  <si>
    <t>Объем</t>
  </si>
  <si>
    <t>дверные блоки</t>
  </si>
  <si>
    <t>кровля</t>
  </si>
  <si>
    <t>м2</t>
  </si>
  <si>
    <t>78 861</t>
  </si>
  <si>
    <t>тепловые узлы</t>
  </si>
  <si>
    <t>шт</t>
  </si>
  <si>
    <t>10 104</t>
  </si>
  <si>
    <t xml:space="preserve"> промывка систем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</si>
  <si>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</si>
  <si>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</si>
  <si>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</si>
  <si>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</si>
  <si>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</si>
  <si>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</si>
  <si>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</si>
  <si>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</si>
  <si>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</si>
  <si>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</si>
  <si>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</si>
  <si>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</si>
  <si>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</si>
  <si>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</si>
  <si>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Мировой судья судебного участка № 6 Ленинского судебного района г. Тюмени Я. В. Кармацкая</t>
  </si>
  <si>
    <t>Повреждение окрасочного слоя ствола мусоропровода на лестничной клетке, повреждение окрасочного слоя потолка в мусороприемной камере, отсутствие плитки на стенах в мусороприемной камере устранено.</t>
  </si>
  <si>
    <t>10 000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</si>
  <si>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</si>
  <si>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</si>
  <si>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</si>
  <si>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</si>
  <si>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</si>
  <si>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</si>
  <si>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</si>
  <si>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</si>
  <si>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</si>
  <si>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</si>
  <si>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</si>
  <si>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</si>
  <si>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1-75</t>
  </si>
  <si>
    <t>Лифты</t>
  </si>
  <si>
    <t>Акт № 3-04 от 30/04/14</t>
  </si>
  <si>
    <t>01/04/2014-30/04/2014</t>
  </si>
  <si>
    <t>суток</t>
  </si>
  <si>
    <t>100%</t>
  </si>
  <si>
    <t>ООО "Техком-Инвест"</t>
  </si>
  <si>
    <t>Акт № 3-05 от 02/06/14</t>
  </si>
  <si>
    <t>01/05/2014-31/05/2014</t>
  </si>
  <si>
    <t>Акт № 3-07 от 01/08/14</t>
  </si>
  <si>
    <t>01/07/2014-31/07/2014</t>
  </si>
  <si>
    <t>ООО "ЛифтСтрой"</t>
  </si>
  <si>
    <t>Акт № 1-08 от 01/09/14</t>
  </si>
  <si>
    <t>01/08/2014-31/08/2014</t>
  </si>
  <si>
    <t>Акт № 2-10 от 05/11/14</t>
  </si>
  <si>
    <t>01/10/2014-31/10/2014</t>
  </si>
  <si>
    <t>Акт № 2-11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</si>
  <si>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</si>
  <si>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</si>
  <si>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</si>
  <si>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</si>
  <si>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</si>
  <si>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</si>
  <si>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5 623</t>
  </si>
  <si>
    <t>15 072</t>
  </si>
  <si>
    <t>10 832</t>
  </si>
  <si>
    <t>6 670</t>
  </si>
  <si>
    <t>16 042</t>
  </si>
  <si>
    <t>5 345</t>
  </si>
  <si>
    <t>5 685</t>
  </si>
  <si>
    <t>5 729</t>
  </si>
  <si>
    <t>7 861</t>
  </si>
  <si>
    <t>89 494</t>
  </si>
  <si>
    <t>5 721</t>
  </si>
  <si>
    <t>лестничные клетки</t>
  </si>
  <si>
    <t>светильники, 87 шт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</si>
  <si>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</si>
  <si>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</si>
  <si>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</si>
  <si>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</si>
  <si>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</si>
  <si>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</si>
  <si>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</si>
  <si>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</si>
  <si>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</si>
  <si>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</si>
  <si>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2.2.</t>
  </si>
  <si>
    <t>Завоз песка в песочницы</t>
  </si>
  <si>
    <t>м3</t>
  </si>
  <si>
    <t>Укос травы</t>
  </si>
  <si>
    <t>подъезд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</si>
</sst>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28">
      <selection activeCell="G61" sqref="G61"/>
    </sheetView>
  </sheetViews>
  <sheetFormatPr defaultColWidth="9.140625" defaultRowHeight="15"/>
  <cols>
    <col min="1" max="1" width="6.57421875" style="0" customWidth="1"/>
    <col min="2" max="2" width="47.7109375" style="0" customWidth="1"/>
    <col min="3" max="6" width="17.57421875" style="0" customWidth="1"/>
    <col min="7" max="7" width="20.00390625" style="0" customWidth="1"/>
  </cols>
  <sheetData>
    <row r="1" spans="1:7" ht="139.5" customHeight="1">
      <c r="A1" s="30" t="s">
        <v>0</v>
      </c>
      <c r="B1" s="30"/>
      <c r="C1" s="30"/>
      <c r="D1" s="30"/>
      <c r="E1" s="30"/>
      <c r="F1" s="30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5389.1</v>
      </c>
    </row>
    <row r="9" spans="1:7" ht="60" customHeight="1">
      <c r="A9" s="29" t="s">
        <v>3</v>
      </c>
      <c r="B9" s="29"/>
      <c r="C9" s="29"/>
      <c r="D9" s="29"/>
      <c r="E9" s="29"/>
      <c r="F9" s="29"/>
      <c r="G9" s="1"/>
    </row>
    <row r="11" spans="1:6" ht="61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316909.5163</v>
      </c>
      <c r="D13" s="6">
        <f>D26</f>
        <v>1634400.2179999999</v>
      </c>
      <c r="E13" s="6">
        <f>E26</f>
        <v>1630870.0831</v>
      </c>
      <c r="F13" s="6">
        <f>F26</f>
        <v>320439.92120000004</v>
      </c>
    </row>
    <row r="14" spans="1:6" ht="45">
      <c r="A14" s="2" t="s">
        <v>12</v>
      </c>
      <c r="B14" s="3" t="s">
        <v>13</v>
      </c>
      <c r="C14" s="6">
        <v>108176.6512</v>
      </c>
      <c r="D14" s="6">
        <v>444924.096</v>
      </c>
      <c r="E14" s="6">
        <v>453599.3405</v>
      </c>
      <c r="F14" s="6">
        <v>99501.4067</v>
      </c>
    </row>
    <row r="15" spans="1:6" ht="15">
      <c r="A15" s="2" t="s">
        <v>14</v>
      </c>
      <c r="B15" s="3" t="s">
        <v>15</v>
      </c>
      <c r="C15" s="6">
        <v>26396.2614</v>
      </c>
      <c r="D15" s="6">
        <v>102177.336</v>
      </c>
      <c r="E15" s="6">
        <v>104632.1536</v>
      </c>
      <c r="F15" s="6">
        <v>23941.4438</v>
      </c>
    </row>
    <row r="16" spans="1:6" ht="15">
      <c r="A16" s="2" t="s">
        <v>16</v>
      </c>
      <c r="B16" s="3" t="s">
        <v>17</v>
      </c>
      <c r="C16" s="6">
        <v>59562.3059</v>
      </c>
      <c r="D16" s="6">
        <v>240569.424</v>
      </c>
      <c r="E16" s="6">
        <v>246344.2887</v>
      </c>
      <c r="F16" s="6">
        <v>53787.4412</v>
      </c>
    </row>
    <row r="17" spans="1:6" ht="30">
      <c r="A17" s="2" t="s">
        <v>18</v>
      </c>
      <c r="B17" s="3" t="s">
        <v>19</v>
      </c>
      <c r="C17" s="6">
        <v>18343.2517</v>
      </c>
      <c r="D17" s="6">
        <v>68549.352</v>
      </c>
      <c r="E17" s="6">
        <v>70782.9282</v>
      </c>
      <c r="F17" s="6">
        <v>16109.6755</v>
      </c>
    </row>
    <row r="18" spans="1:6" ht="30">
      <c r="A18" s="2" t="s">
        <v>20</v>
      </c>
      <c r="B18" s="3" t="s">
        <v>21</v>
      </c>
      <c r="C18" s="6">
        <v>3874.8322</v>
      </c>
      <c r="D18" s="6">
        <v>33627.984</v>
      </c>
      <c r="E18" s="6">
        <v>31839.97</v>
      </c>
      <c r="F18" s="6">
        <v>5662.8462</v>
      </c>
    </row>
    <row r="19" spans="1:6" ht="15">
      <c r="A19" s="2" t="s">
        <v>22</v>
      </c>
      <c r="B19" s="3" t="s">
        <v>23</v>
      </c>
      <c r="C19" s="6">
        <v>28332.4535</v>
      </c>
      <c r="D19" s="6">
        <v>113171.1</v>
      </c>
      <c r="E19" s="6">
        <v>115861.7429</v>
      </c>
      <c r="F19" s="6">
        <v>25641.8106</v>
      </c>
    </row>
    <row r="20" spans="1:6" ht="15">
      <c r="A20" s="2" t="s">
        <v>24</v>
      </c>
      <c r="B20" s="3" t="s">
        <v>25</v>
      </c>
      <c r="C20" s="6">
        <v>65452.1104</v>
      </c>
      <c r="D20" s="6">
        <v>239276.04</v>
      </c>
      <c r="E20" s="6">
        <v>245257.1385</v>
      </c>
      <c r="F20" s="6">
        <v>59471.0119</v>
      </c>
    </row>
    <row r="21" spans="1:6" ht="15">
      <c r="A21" s="2" t="s">
        <v>26</v>
      </c>
      <c r="B21" s="3" t="s">
        <v>27</v>
      </c>
      <c r="C21" s="6">
        <v>47331.9526</v>
      </c>
      <c r="D21" s="6">
        <v>272257.332</v>
      </c>
      <c r="E21" s="6">
        <v>273405.8348</v>
      </c>
      <c r="F21" s="6">
        <v>46183.4498</v>
      </c>
    </row>
    <row r="22" spans="1:6" ht="15">
      <c r="A22" s="2" t="s">
        <v>28</v>
      </c>
      <c r="B22" s="3" t="s">
        <v>29</v>
      </c>
      <c r="C22" s="6">
        <f>36837.8635-75210</f>
        <v>-38372.1365</v>
      </c>
      <c r="D22" s="6">
        <v>117601.28</v>
      </c>
      <c r="E22" s="6">
        <v>88839.7239</v>
      </c>
      <c r="F22" s="6">
        <f>23207.6896-32818</f>
        <v>-9610.310399999998</v>
      </c>
    </row>
    <row r="23" spans="1:6" ht="15">
      <c r="A23" s="2" t="s">
        <v>30</v>
      </c>
      <c r="B23" s="3" t="s">
        <v>31</v>
      </c>
      <c r="C23" s="6">
        <v>26430.6947</v>
      </c>
      <c r="D23" s="6">
        <v>96416.64</v>
      </c>
      <c r="E23" s="6">
        <v>100386.0099</v>
      </c>
      <c r="F23" s="6">
        <v>22461.3248</v>
      </c>
    </row>
    <row r="24" spans="1:6" ht="30">
      <c r="A24" s="2" t="s">
        <v>32</v>
      </c>
      <c r="B24" s="3" t="s">
        <v>33</v>
      </c>
      <c r="C24" s="6">
        <v>79557.7904</v>
      </c>
      <c r="D24" s="6">
        <v>292551.45</v>
      </c>
      <c r="E24" s="6">
        <v>303321.4862</v>
      </c>
      <c r="F24" s="6">
        <v>68787.7542</v>
      </c>
    </row>
    <row r="25" spans="1:6" ht="15">
      <c r="A25" s="2" t="s">
        <v>34</v>
      </c>
      <c r="B25" s="3" t="s">
        <v>35</v>
      </c>
      <c r="C25" s="6">
        <v>0</v>
      </c>
      <c r="D25" s="6">
        <v>58202.28</v>
      </c>
      <c r="E25" s="6">
        <v>50198.8064</v>
      </c>
      <c r="F25" s="6">
        <v>8003.4736</v>
      </c>
    </row>
    <row r="26" spans="1:6" ht="15">
      <c r="A26" s="3"/>
      <c r="B26" s="3" t="s">
        <v>36</v>
      </c>
      <c r="C26" s="6">
        <f>SUM(C15:C25)</f>
        <v>316909.5163</v>
      </c>
      <c r="D26" s="6">
        <f>SUM(D15:D25)</f>
        <v>1634400.2179999999</v>
      </c>
      <c r="E26" s="6">
        <f>SUM(E15:E25)</f>
        <v>1630870.0831</v>
      </c>
      <c r="F26" s="6">
        <f>SUM(F15:F25)</f>
        <v>320439.92120000004</v>
      </c>
    </row>
    <row r="27" spans="1:6" ht="15">
      <c r="A27" s="3"/>
      <c r="B27" s="3" t="s">
        <v>37</v>
      </c>
      <c r="C27" s="7"/>
      <c r="D27" s="7"/>
      <c r="E27" s="6">
        <v>102.4410419537914</v>
      </c>
      <c r="F27" s="7"/>
    </row>
    <row r="30" spans="1:7" ht="60" customHeight="1">
      <c r="A30" s="29" t="s">
        <v>38</v>
      </c>
      <c r="B30" s="29"/>
      <c r="C30" s="29"/>
      <c r="D30" s="29"/>
      <c r="E30" s="29"/>
      <c r="F30" s="29"/>
      <c r="G30" s="1"/>
    </row>
    <row r="33" spans="1:6" ht="84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300697.9584</v>
      </c>
      <c r="D35" s="6">
        <v>1683987.3609</v>
      </c>
      <c r="E35" s="6">
        <v>1463767.656</v>
      </c>
      <c r="F35" s="6">
        <v>383412.8333</v>
      </c>
    </row>
    <row r="36" spans="1:6" ht="15">
      <c r="A36" s="2" t="s">
        <v>12</v>
      </c>
      <c r="B36" s="3" t="s">
        <v>40</v>
      </c>
      <c r="C36" s="6">
        <v>11745.7304</v>
      </c>
      <c r="D36" s="6">
        <v>42230.9323</v>
      </c>
      <c r="E36" s="6">
        <v>44243.1619</v>
      </c>
      <c r="F36" s="6">
        <v>9733.5008</v>
      </c>
    </row>
    <row r="37" spans="1:6" ht="15">
      <c r="A37" s="2" t="s">
        <v>22</v>
      </c>
      <c r="B37" s="3" t="s">
        <v>41</v>
      </c>
      <c r="C37" s="6">
        <v>0</v>
      </c>
      <c r="D37" s="6">
        <v>216449.346</v>
      </c>
      <c r="E37" s="6">
        <v>164159.118</v>
      </c>
      <c r="F37" s="6">
        <v>52290.228</v>
      </c>
    </row>
    <row r="38" spans="1:6" ht="15">
      <c r="A38" s="2" t="s">
        <v>24</v>
      </c>
      <c r="B38" s="3" t="s">
        <v>42</v>
      </c>
      <c r="C38" s="6">
        <v>288952.228</v>
      </c>
      <c r="D38" s="6">
        <v>1425307.0826</v>
      </c>
      <c r="E38" s="6">
        <v>1255365.3761</v>
      </c>
      <c r="F38" s="6">
        <v>321389.1045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300697.9584</v>
      </c>
      <c r="D40" s="6">
        <v>1683987.3609</v>
      </c>
      <c r="E40" s="6">
        <v>1463767.656</v>
      </c>
      <c r="F40" s="6">
        <v>383412.83329999994</v>
      </c>
    </row>
    <row r="41" spans="1:6" ht="15">
      <c r="A41" s="3"/>
      <c r="B41" s="3" t="s">
        <v>37</v>
      </c>
      <c r="C41" s="7"/>
      <c r="D41" s="7"/>
      <c r="E41" s="6">
        <v>86.92272222385894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9" t="s">
        <v>43</v>
      </c>
      <c r="B48" s="29"/>
      <c r="C48" s="29"/>
      <c r="D48" s="29"/>
      <c r="E48" s="29"/>
      <c r="F48" s="29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2" customFormat="1" ht="15">
      <c r="A52" s="21">
        <v>1</v>
      </c>
      <c r="B52" s="21" t="s">
        <v>27</v>
      </c>
      <c r="C52" s="21" t="s">
        <v>50</v>
      </c>
      <c r="D52" s="21" t="s">
        <v>51</v>
      </c>
      <c r="E52" s="21">
        <f>E65-E53</f>
        <v>306391</v>
      </c>
      <c r="F52" s="21">
        <f>C52+D52-E52</f>
        <v>163564</v>
      </c>
    </row>
    <row r="53" spans="1:6" s="22" customFormat="1" ht="15">
      <c r="A53" s="21">
        <v>2</v>
      </c>
      <c r="B53" s="21" t="s">
        <v>52</v>
      </c>
      <c r="C53" s="21">
        <v>671513</v>
      </c>
      <c r="D53" s="21">
        <v>110644</v>
      </c>
      <c r="E53" s="21">
        <v>763717</v>
      </c>
      <c r="F53" s="21">
        <f>C53+D53-E53</f>
        <v>18440</v>
      </c>
    </row>
    <row r="54" spans="1:6" ht="15">
      <c r="A54" s="2" t="s">
        <v>139</v>
      </c>
      <c r="B54" s="14" t="s">
        <v>57</v>
      </c>
      <c r="C54" s="2"/>
      <c r="D54" s="2"/>
      <c r="E54" s="2">
        <v>507882</v>
      </c>
      <c r="F54" s="2"/>
    </row>
    <row r="55" spans="1:6" ht="15">
      <c r="A55" s="2" t="s">
        <v>140</v>
      </c>
      <c r="B55" s="15" t="s">
        <v>128</v>
      </c>
      <c r="C55" s="2"/>
      <c r="D55" s="2"/>
      <c r="E55" s="2">
        <f>E53-E54</f>
        <v>255835</v>
      </c>
      <c r="F55" s="2"/>
    </row>
    <row r="56" spans="1:6" s="22" customFormat="1" ht="15">
      <c r="A56" s="21"/>
      <c r="B56" s="21" t="s">
        <v>53</v>
      </c>
      <c r="C56" s="21">
        <f>C52+C53</f>
        <v>868062</v>
      </c>
      <c r="D56" s="21">
        <f>D52+D53</f>
        <v>384050</v>
      </c>
      <c r="E56" s="21">
        <f>E52+E53</f>
        <v>1070108</v>
      </c>
      <c r="F56" s="21">
        <f>F52+F53</f>
        <v>182004</v>
      </c>
    </row>
    <row r="58" spans="1:6" ht="60" customHeight="1">
      <c r="A58" s="29" t="s">
        <v>54</v>
      </c>
      <c r="B58" s="28"/>
      <c r="C58" s="28"/>
      <c r="D58" s="28"/>
      <c r="E58" s="28"/>
      <c r="F58" s="28"/>
    </row>
    <row r="60" spans="1:5" ht="39.75" customHeight="1">
      <c r="A60" s="2" t="s">
        <v>44</v>
      </c>
      <c r="B60" s="2" t="s">
        <v>45</v>
      </c>
      <c r="C60" s="2" t="s">
        <v>55</v>
      </c>
      <c r="D60" s="2" t="s">
        <v>56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12" t="s">
        <v>128</v>
      </c>
      <c r="C62" s="26" t="s">
        <v>144</v>
      </c>
      <c r="D62" s="6">
        <v>1</v>
      </c>
      <c r="E62" s="2">
        <v>502196</v>
      </c>
    </row>
    <row r="63" spans="1:5" ht="15">
      <c r="A63" s="2">
        <v>2</v>
      </c>
      <c r="B63" s="12" t="s">
        <v>129</v>
      </c>
      <c r="C63" s="13" t="s">
        <v>62</v>
      </c>
      <c r="D63" s="6">
        <v>87</v>
      </c>
      <c r="E63" s="2">
        <v>60030</v>
      </c>
    </row>
    <row r="64" spans="1:5" ht="15">
      <c r="A64" s="2">
        <v>3</v>
      </c>
      <c r="B64" s="20" t="s">
        <v>57</v>
      </c>
      <c r="C64" s="26" t="s">
        <v>62</v>
      </c>
      <c r="D64" s="6">
        <v>61</v>
      </c>
      <c r="E64" s="2">
        <v>507882</v>
      </c>
    </row>
    <row r="65" spans="1:5" s="22" customFormat="1" ht="15">
      <c r="A65" s="21"/>
      <c r="B65" s="21" t="s">
        <v>53</v>
      </c>
      <c r="C65" s="21"/>
      <c r="D65" s="21"/>
      <c r="E65" s="21">
        <f>E62+E63+E64</f>
        <v>1070108</v>
      </c>
    </row>
    <row r="67" spans="1:6" ht="60" customHeight="1">
      <c r="A67" s="27" t="s">
        <v>131</v>
      </c>
      <c r="B67" s="28"/>
      <c r="C67" s="28"/>
      <c r="D67" s="28"/>
      <c r="E67" s="28"/>
      <c r="F67" s="28"/>
    </row>
    <row r="69" spans="1:5" ht="39.75" customHeight="1">
      <c r="A69" s="2" t="s">
        <v>44</v>
      </c>
      <c r="B69" s="2" t="s">
        <v>45</v>
      </c>
      <c r="C69" s="2" t="s">
        <v>55</v>
      </c>
      <c r="D69" s="2" t="s">
        <v>56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58</v>
      </c>
      <c r="C71" s="2" t="s">
        <v>59</v>
      </c>
      <c r="D71" s="2">
        <v>136</v>
      </c>
      <c r="E71" s="2" t="s">
        <v>60</v>
      </c>
    </row>
    <row r="72" spans="1:5" ht="15">
      <c r="A72" s="2">
        <v>2</v>
      </c>
      <c r="B72" s="12" t="s">
        <v>130</v>
      </c>
      <c r="C72" s="13" t="s">
        <v>62</v>
      </c>
      <c r="D72" s="2">
        <v>2</v>
      </c>
      <c r="E72" s="2">
        <f>D72*1596</f>
        <v>3192</v>
      </c>
    </row>
    <row r="73" spans="1:5" ht="15">
      <c r="A73" s="2">
        <v>3</v>
      </c>
      <c r="B73" s="3" t="s">
        <v>61</v>
      </c>
      <c r="C73" s="2" t="s">
        <v>62</v>
      </c>
      <c r="D73" s="2">
        <v>1</v>
      </c>
      <c r="E73" s="2" t="s">
        <v>63</v>
      </c>
    </row>
    <row r="74" spans="1:5" ht="15">
      <c r="A74" s="2">
        <v>4</v>
      </c>
      <c r="B74" s="3" t="s">
        <v>64</v>
      </c>
      <c r="C74" s="2" t="s">
        <v>62</v>
      </c>
      <c r="D74" s="2">
        <v>1</v>
      </c>
      <c r="E74" s="2"/>
    </row>
    <row r="75" spans="1:5" ht="15">
      <c r="A75" s="2"/>
      <c r="B75" s="2" t="s">
        <v>53</v>
      </c>
      <c r="C75" s="2"/>
      <c r="D75" s="2"/>
      <c r="E75" s="2">
        <f>E71+E72+E73</f>
        <v>92157</v>
      </c>
    </row>
    <row r="76" spans="1:5" ht="21">
      <c r="A76" s="17" t="s">
        <v>133</v>
      </c>
      <c r="B76" s="18" t="s">
        <v>134</v>
      </c>
      <c r="C76" s="16"/>
      <c r="D76" s="16"/>
      <c r="E76" s="16"/>
    </row>
    <row r="78" spans="1:6" ht="60" customHeight="1">
      <c r="A78" s="27" t="s">
        <v>132</v>
      </c>
      <c r="B78" s="28"/>
      <c r="C78" s="28"/>
      <c r="D78" s="28"/>
      <c r="E78" s="28"/>
      <c r="F78" s="28"/>
    </row>
    <row r="80" spans="1:5" ht="39.75" customHeight="1">
      <c r="A80" s="2" t="s">
        <v>44</v>
      </c>
      <c r="B80" s="2" t="s">
        <v>45</v>
      </c>
      <c r="C80" s="2" t="s">
        <v>55</v>
      </c>
      <c r="D80" s="2" t="s">
        <v>56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>
        <v>1</v>
      </c>
      <c r="B82" s="23" t="s">
        <v>141</v>
      </c>
      <c r="C82" s="24" t="s">
        <v>142</v>
      </c>
      <c r="D82" s="2">
        <v>0.24</v>
      </c>
      <c r="E82" s="2">
        <v>240</v>
      </c>
    </row>
    <row r="83" spans="1:5" ht="15">
      <c r="A83" s="2">
        <v>2</v>
      </c>
      <c r="B83" s="25" t="s">
        <v>143</v>
      </c>
      <c r="C83" s="2" t="s">
        <v>59</v>
      </c>
      <c r="D83" s="2">
        <v>857</v>
      </c>
      <c r="E83" s="2">
        <v>3817</v>
      </c>
    </row>
    <row r="84" spans="1:5" ht="15">
      <c r="A84" s="2"/>
      <c r="B84" s="26" t="s">
        <v>53</v>
      </c>
      <c r="C84" s="2"/>
      <c r="D84" s="2"/>
      <c r="E84" s="2">
        <f>SUM(E82:E83)</f>
        <v>4057</v>
      </c>
    </row>
    <row r="85" spans="1:2" ht="21">
      <c r="A85" s="17" t="s">
        <v>133</v>
      </c>
      <c r="B85" s="18" t="s">
        <v>134</v>
      </c>
    </row>
    <row r="87" spans="1:7" ht="60" customHeight="1">
      <c r="A87" s="29" t="s">
        <v>65</v>
      </c>
      <c r="B87" s="29"/>
      <c r="C87" s="29"/>
      <c r="D87" s="29"/>
      <c r="E87" s="29"/>
      <c r="F87" s="29"/>
      <c r="G87" s="1"/>
    </row>
    <row r="89" spans="1:3" ht="39.75" customHeight="1">
      <c r="A89" s="2" t="s">
        <v>4</v>
      </c>
      <c r="B89" s="2" t="s">
        <v>66</v>
      </c>
      <c r="C89" s="2" t="s">
        <v>67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68</v>
      </c>
      <c r="C91" s="2">
        <v>157</v>
      </c>
    </row>
    <row r="92" spans="1:3" ht="15">
      <c r="A92" s="2" t="s">
        <v>69</v>
      </c>
      <c r="B92" s="3" t="s">
        <v>70</v>
      </c>
      <c r="C92" s="2">
        <v>22</v>
      </c>
    </row>
    <row r="93" spans="1:3" ht="15">
      <c r="A93" s="2" t="s">
        <v>71</v>
      </c>
      <c r="B93" s="3" t="s">
        <v>72</v>
      </c>
      <c r="C93" s="2">
        <v>135</v>
      </c>
    </row>
    <row r="94" spans="1:3" ht="15">
      <c r="A94" s="2">
        <v>2</v>
      </c>
      <c r="B94" s="3" t="s">
        <v>73</v>
      </c>
      <c r="C94" s="2">
        <v>26</v>
      </c>
    </row>
    <row r="95" spans="1:3" ht="15">
      <c r="A95" s="2">
        <v>3</v>
      </c>
      <c r="B95" s="3" t="s">
        <v>74</v>
      </c>
      <c r="C95" s="2">
        <v>12</v>
      </c>
    </row>
    <row r="98" spans="1:4" ht="60" customHeight="1">
      <c r="A98" s="29" t="s">
        <v>75</v>
      </c>
      <c r="B98" s="28"/>
      <c r="C98" s="28"/>
      <c r="D98" s="28"/>
    </row>
    <row r="100" spans="1:4" ht="54.75" customHeight="1">
      <c r="A100" s="2" t="s">
        <v>44</v>
      </c>
      <c r="B100" s="2" t="s">
        <v>76</v>
      </c>
      <c r="C100" s="2" t="s">
        <v>77</v>
      </c>
      <c r="D100" s="2" t="s">
        <v>78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2" spans="1:4" ht="262.5" customHeight="1">
      <c r="A102" s="2">
        <v>1</v>
      </c>
      <c r="B102" s="2" t="s">
        <v>79</v>
      </c>
      <c r="C102" s="2" t="s">
        <v>80</v>
      </c>
      <c r="D102" s="2" t="s">
        <v>81</v>
      </c>
    </row>
    <row r="104" spans="1:6" ht="60" customHeight="1">
      <c r="A104" s="29" t="s">
        <v>82</v>
      </c>
      <c r="B104" s="28"/>
      <c r="C104" s="28"/>
      <c r="D104" s="28"/>
      <c r="E104" s="28"/>
      <c r="F104" s="28"/>
    </row>
    <row r="106" spans="1:5" ht="39.75" customHeight="1">
      <c r="A106" s="2" t="s">
        <v>44</v>
      </c>
      <c r="B106" s="2" t="s">
        <v>45</v>
      </c>
      <c r="C106" s="2" t="s">
        <v>55</v>
      </c>
      <c r="D106" s="2" t="s">
        <v>56</v>
      </c>
      <c r="E106" s="2" t="s">
        <v>48</v>
      </c>
    </row>
    <row r="107" spans="1:5" ht="15">
      <c r="A107" s="2">
        <v>1</v>
      </c>
      <c r="B107" s="2">
        <v>2</v>
      </c>
      <c r="C107" s="2">
        <v>3</v>
      </c>
      <c r="D107" s="2">
        <v>4</v>
      </c>
      <c r="E107" s="2">
        <v>5</v>
      </c>
    </row>
    <row r="112" spans="1:6" ht="60" customHeight="1">
      <c r="A112" s="29" t="s">
        <v>83</v>
      </c>
      <c r="B112" s="28"/>
      <c r="C112" s="28"/>
      <c r="D112" s="28"/>
      <c r="E112" s="28"/>
      <c r="F112" s="28"/>
    </row>
    <row r="114" spans="1:5" ht="39.75" customHeight="1">
      <c r="A114" s="2" t="s">
        <v>44</v>
      </c>
      <c r="B114" s="2" t="s">
        <v>45</v>
      </c>
      <c r="C114" s="2" t="s">
        <v>55</v>
      </c>
      <c r="D114" s="2" t="s">
        <v>56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8:F58"/>
    <mergeCell ref="A67:F67"/>
    <mergeCell ref="A78:F78"/>
    <mergeCell ref="A98:D98"/>
    <mergeCell ref="A104:F104"/>
    <mergeCell ref="A112:F112"/>
    <mergeCell ref="A1:F1"/>
    <mergeCell ref="A9:F9"/>
    <mergeCell ref="A30:F30"/>
    <mergeCell ref="A48:F48"/>
    <mergeCell ref="A87:F8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selection activeCell="A33" sqref="A33:G3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421875" style="0" customWidth="1"/>
    <col min="4" max="4" width="13.57421875" style="0" customWidth="1"/>
    <col min="5" max="5" width="13.7109375" style="0" customWidth="1"/>
    <col min="6" max="6" width="12.8515625" style="0" customWidth="1"/>
    <col min="7" max="7" width="12.00390625" style="0" customWidth="1"/>
    <col min="8" max="8" width="10.140625" style="0" customWidth="1"/>
    <col min="9" max="9" width="26.8515625" style="0" customWidth="1"/>
    <col min="10" max="10" width="15.00390625" style="0" customWidth="1"/>
  </cols>
  <sheetData>
    <row r="3" spans="1:10" ht="60" customHeight="1">
      <c r="A3" s="29" t="s">
        <v>84</v>
      </c>
      <c r="B3" s="29"/>
      <c r="C3" s="29"/>
      <c r="D3" s="29"/>
      <c r="E3" s="29"/>
      <c r="F3" s="29"/>
      <c r="G3" s="29"/>
      <c r="H3" s="29"/>
      <c r="I3" s="29"/>
      <c r="J3" s="1"/>
    </row>
    <row r="5" spans="1:9" ht="90">
      <c r="A5" s="2" t="s">
        <v>85</v>
      </c>
      <c r="B5" s="2" t="s">
        <v>86</v>
      </c>
      <c r="C5" s="2" t="s">
        <v>87</v>
      </c>
      <c r="D5" s="2" t="s">
        <v>88</v>
      </c>
      <c r="E5" s="2" t="s">
        <v>89</v>
      </c>
      <c r="F5" s="2" t="s">
        <v>90</v>
      </c>
      <c r="G5" s="2" t="s">
        <v>91</v>
      </c>
      <c r="H5" s="2" t="s">
        <v>92</v>
      </c>
      <c r="I5" s="2" t="s">
        <v>93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94</v>
      </c>
      <c r="C7" s="2" t="s">
        <v>95</v>
      </c>
      <c r="D7" s="2" t="s">
        <v>96</v>
      </c>
      <c r="E7" s="2" t="s">
        <v>97</v>
      </c>
      <c r="F7" s="4">
        <v>2</v>
      </c>
      <c r="G7" s="2" t="s">
        <v>98</v>
      </c>
      <c r="H7" s="2" t="s">
        <v>99</v>
      </c>
      <c r="I7" s="2" t="s">
        <v>100</v>
      </c>
    </row>
    <row r="8" spans="1:9" ht="30">
      <c r="A8" s="2">
        <v>2</v>
      </c>
      <c r="B8" s="2" t="s">
        <v>94</v>
      </c>
      <c r="C8" s="2" t="s">
        <v>95</v>
      </c>
      <c r="D8" s="2" t="s">
        <v>101</v>
      </c>
      <c r="E8" s="2" t="s">
        <v>102</v>
      </c>
      <c r="F8" s="4">
        <v>1</v>
      </c>
      <c r="G8" s="2" t="s">
        <v>98</v>
      </c>
      <c r="H8" s="2" t="s">
        <v>99</v>
      </c>
      <c r="I8" s="2" t="s">
        <v>100</v>
      </c>
    </row>
    <row r="9" spans="1:9" ht="30">
      <c r="A9" s="2">
        <v>3</v>
      </c>
      <c r="B9" s="2" t="s">
        <v>94</v>
      </c>
      <c r="C9" s="2" t="s">
        <v>95</v>
      </c>
      <c r="D9" s="2" t="s">
        <v>103</v>
      </c>
      <c r="E9" s="2" t="s">
        <v>104</v>
      </c>
      <c r="F9" s="4">
        <v>2</v>
      </c>
      <c r="G9" s="2" t="s">
        <v>98</v>
      </c>
      <c r="H9" s="2" t="s">
        <v>99</v>
      </c>
      <c r="I9" s="2" t="s">
        <v>105</v>
      </c>
    </row>
    <row r="10" spans="1:9" ht="30">
      <c r="A10" s="2">
        <v>4</v>
      </c>
      <c r="B10" s="2" t="s">
        <v>94</v>
      </c>
      <c r="C10" s="2" t="s">
        <v>95</v>
      </c>
      <c r="D10" s="2" t="s">
        <v>106</v>
      </c>
      <c r="E10" s="2" t="s">
        <v>107</v>
      </c>
      <c r="F10" s="4">
        <v>2</v>
      </c>
      <c r="G10" s="2" t="s">
        <v>98</v>
      </c>
      <c r="H10" s="2" t="s">
        <v>99</v>
      </c>
      <c r="I10" s="2" t="s">
        <v>105</v>
      </c>
    </row>
    <row r="11" spans="1:9" ht="30">
      <c r="A11" s="2">
        <v>5</v>
      </c>
      <c r="B11" s="2" t="s">
        <v>94</v>
      </c>
      <c r="C11" s="2" t="s">
        <v>95</v>
      </c>
      <c r="D11" s="2" t="s">
        <v>108</v>
      </c>
      <c r="E11" s="2" t="s">
        <v>109</v>
      </c>
      <c r="F11" s="4">
        <v>1</v>
      </c>
      <c r="G11" s="2" t="s">
        <v>98</v>
      </c>
      <c r="H11" s="2" t="s">
        <v>99</v>
      </c>
      <c r="I11" s="2" t="s">
        <v>105</v>
      </c>
    </row>
    <row r="12" spans="1:9" ht="30">
      <c r="A12" s="2">
        <v>6</v>
      </c>
      <c r="B12" s="2" t="s">
        <v>94</v>
      </c>
      <c r="C12" s="2" t="s">
        <v>95</v>
      </c>
      <c r="D12" s="2" t="s">
        <v>110</v>
      </c>
      <c r="E12" s="2" t="s">
        <v>111</v>
      </c>
      <c r="F12" s="4">
        <v>2</v>
      </c>
      <c r="G12" s="2" t="s">
        <v>98</v>
      </c>
      <c r="H12" s="2" t="s">
        <v>99</v>
      </c>
      <c r="I12" s="2" t="s">
        <v>105</v>
      </c>
    </row>
    <row r="13" spans="1:9" ht="30">
      <c r="A13" s="2">
        <v>7</v>
      </c>
      <c r="B13" s="2" t="s">
        <v>94</v>
      </c>
      <c r="C13" s="2" t="s">
        <v>95</v>
      </c>
      <c r="D13" s="2" t="s">
        <v>112</v>
      </c>
      <c r="E13" s="2" t="s">
        <v>113</v>
      </c>
      <c r="F13" s="4">
        <v>3</v>
      </c>
      <c r="G13" s="2" t="s">
        <v>98</v>
      </c>
      <c r="H13" s="2" t="s">
        <v>99</v>
      </c>
      <c r="I13" s="2" t="s">
        <v>105</v>
      </c>
    </row>
    <row r="17" spans="1:5" ht="60" customHeight="1">
      <c r="A17" s="29" t="s">
        <v>114</v>
      </c>
      <c r="B17" s="28"/>
      <c r="C17" s="28"/>
      <c r="D17" s="28"/>
      <c r="E17" s="28"/>
    </row>
    <row r="19" spans="1:3" ht="39.75" customHeight="1">
      <c r="A19" s="2" t="s">
        <v>85</v>
      </c>
      <c r="B19" s="2" t="s">
        <v>115</v>
      </c>
      <c r="C19" s="2" t="s">
        <v>116</v>
      </c>
    </row>
    <row r="20" spans="1:3" ht="15">
      <c r="A20" s="2">
        <v>1</v>
      </c>
      <c r="B20" s="2">
        <v>2</v>
      </c>
      <c r="C20" s="2">
        <v>3</v>
      </c>
    </row>
    <row r="21" spans="1:3" ht="15">
      <c r="A21" s="2">
        <v>1</v>
      </c>
      <c r="B21" s="2">
        <v>3</v>
      </c>
      <c r="C21" s="2" t="s">
        <v>117</v>
      </c>
    </row>
    <row r="22" spans="1:3" ht="15">
      <c r="A22" s="2">
        <v>2</v>
      </c>
      <c r="B22" s="2">
        <v>9</v>
      </c>
      <c r="C22" s="2" t="s">
        <v>118</v>
      </c>
    </row>
    <row r="23" spans="1:3" ht="15">
      <c r="A23" s="2">
        <v>3</v>
      </c>
      <c r="B23" s="2">
        <v>13</v>
      </c>
      <c r="C23" s="2" t="s">
        <v>119</v>
      </c>
    </row>
    <row r="24" spans="1:3" ht="15">
      <c r="A24" s="2">
        <v>4</v>
      </c>
      <c r="B24" s="2">
        <v>25</v>
      </c>
      <c r="C24" s="2" t="s">
        <v>120</v>
      </c>
    </row>
    <row r="25" spans="1:3" ht="15">
      <c r="A25" s="2">
        <v>5</v>
      </c>
      <c r="B25" s="2">
        <v>34</v>
      </c>
      <c r="C25" s="2" t="s">
        <v>121</v>
      </c>
    </row>
    <row r="26" spans="1:3" ht="15">
      <c r="A26" s="2">
        <v>6</v>
      </c>
      <c r="B26" s="2">
        <v>41</v>
      </c>
      <c r="C26" s="2" t="s">
        <v>122</v>
      </c>
    </row>
    <row r="27" spans="1:3" ht="15">
      <c r="A27" s="2">
        <v>7</v>
      </c>
      <c r="B27" s="2">
        <v>57</v>
      </c>
      <c r="C27" s="2" t="s">
        <v>123</v>
      </c>
    </row>
    <row r="28" spans="1:3" ht="15">
      <c r="A28" s="2">
        <v>8</v>
      </c>
      <c r="B28" s="2">
        <v>65</v>
      </c>
      <c r="C28" s="2" t="s">
        <v>124</v>
      </c>
    </row>
    <row r="29" spans="1:3" ht="15">
      <c r="A29" s="2">
        <v>9</v>
      </c>
      <c r="B29" s="2">
        <v>71</v>
      </c>
      <c r="C29" s="2" t="s">
        <v>125</v>
      </c>
    </row>
    <row r="30" spans="1:3" ht="15">
      <c r="A30" s="2">
        <v>10</v>
      </c>
      <c r="B30" s="2">
        <v>72</v>
      </c>
      <c r="C30" s="2" t="s">
        <v>126</v>
      </c>
    </row>
    <row r="31" spans="1:3" ht="15">
      <c r="A31" s="2">
        <v>11</v>
      </c>
      <c r="B31" s="2">
        <v>75</v>
      </c>
      <c r="C31" s="2" t="s">
        <v>127</v>
      </c>
    </row>
    <row r="33" spans="1:5" ht="15">
      <c r="A33" s="19" t="s">
        <v>135</v>
      </c>
      <c r="E33" s="19" t="s">
        <v>136</v>
      </c>
    </row>
    <row r="35" spans="1:5" ht="15">
      <c r="A35" s="19" t="s">
        <v>137</v>
      </c>
      <c r="E35" s="19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7:E17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2015-03-30T10:55:19Z</cp:lastPrinted>
  <dcterms:created xsi:type="dcterms:W3CDTF">2015-03-25T15:22:31Z</dcterms:created>
  <dcterms:modified xsi:type="dcterms:W3CDTF">2015-06-25T03:51:16Z</dcterms:modified>
  <cp:category/>
  <cp:version/>
  <cp:contentType/>
  <cp:contentStatus/>
</cp:coreProperties>
</file>