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1621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1" i="5"/>
  <c r="C10"/>
  <c r="C9"/>
  <c r="C8"/>
  <c r="C15"/>
  <c r="C14"/>
  <c r="C13"/>
  <c r="C12"/>
  <c r="C16" l="1"/>
</calcChain>
</file>

<file path=xl/sharedStrings.xml><?xml version="1.0" encoding="utf-8"?>
<sst xmlns="http://schemas.openxmlformats.org/spreadsheetml/2006/main" count="15" uniqueCount="15">
  <si>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</si>
  <si>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</si>
  <si>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</si>
  <si>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</si>
  <si>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</si>
  <si>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</si>
  <si>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</si>
  <si>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</si>
  <si>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</si>
  <si>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</si>
  <si>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Чаплина, 126</t>
  </si>
  <si>
    <t>Содержание мест общего пользования</t>
  </si>
  <si>
    <t>Расчетно-кассовое обслуживание</t>
  </si>
  <si>
    <t>План работ на 2014 год по содержанию и ремонту общего имущества МКД</t>
  </si>
  <si>
    <t>сумма, руб.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</si>
</sst>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/>
    <xf numFmtId="2" fontId="3" fillId="0" borderId="4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J17" sqref="J17"/>
    </sheetView>
  </sheetViews>
  <sheetFormatPr defaultColWidth="9.140625" defaultRowHeight="15.75"/>
  <cols>
    <col min="1" max="1" width="5.42578125" style="12" customWidth="1"/>
    <col min="2" max="2" width="63.28515625" style="10" customWidth="1"/>
    <col min="3" max="3" width="14.140625" style="10" customWidth="1"/>
    <col min="4" max="16384" width="9.140625" style="10"/>
  </cols>
  <sheetData>
    <row r="1" spans="1:3" s="23" customFormat="1">
      <c r="A1" s="22" t="s">
        <v>13</v>
      </c>
    </row>
    <row r="3" spans="1:3">
      <c r="A3" s="1"/>
      <c r="B3" s="2" t="s">
        <v>10</v>
      </c>
      <c r="C3" s="2"/>
    </row>
    <row r="4" spans="1:3">
      <c r="A4" s="28" t="s">
        <v>0</v>
      </c>
      <c r="B4" s="3"/>
      <c r="C4" s="29" t="s">
        <v>14</v>
      </c>
    </row>
    <row r="5" spans="1:3">
      <c r="A5" s="28"/>
      <c r="B5" s="4" t="s">
        <v>1</v>
      </c>
      <c r="C5" s="30"/>
    </row>
    <row r="6" spans="1:3" ht="9.75" customHeight="1">
      <c r="A6" s="28"/>
      <c r="B6" s="6"/>
      <c r="C6" s="31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7">
        <f>6.7*1*C17+6.87*4*C17+5.84*7*C17</f>
        <v>1545507.1673999999</v>
      </c>
    </row>
    <row r="9" spans="1:3">
      <c r="A9" s="9">
        <v>2</v>
      </c>
      <c r="B9" s="15" t="s">
        <v>3</v>
      </c>
      <c r="C9" s="17">
        <f>1.59*5*C17+1.72*7*C17</f>
        <v>411599.8971</v>
      </c>
    </row>
    <row r="10" spans="1:3">
      <c r="A10" s="9">
        <v>3</v>
      </c>
      <c r="B10" s="15" t="s">
        <v>11</v>
      </c>
      <c r="C10" s="17">
        <f>4.51*5*C17+4.31*7*C17</f>
        <v>1085520.0888</v>
      </c>
    </row>
    <row r="11" spans="1:3" s="13" customFormat="1">
      <c r="A11" s="9">
        <v>4</v>
      </c>
      <c r="B11" s="18" t="s">
        <v>9</v>
      </c>
      <c r="C11" s="32">
        <f>1.6*7*C17</f>
        <v>230611.24800000002</v>
      </c>
    </row>
    <row r="12" spans="1:3">
      <c r="A12" s="9">
        <v>5</v>
      </c>
      <c r="B12" s="19" t="s">
        <v>4</v>
      </c>
      <c r="C12" s="20">
        <f>1.52*12*C17</f>
        <v>375566.88960000005</v>
      </c>
    </row>
    <row r="13" spans="1:3">
      <c r="A13" s="9">
        <v>6</v>
      </c>
      <c r="B13" s="15" t="s">
        <v>5</v>
      </c>
      <c r="C13" s="21">
        <f>4.65*12*C17</f>
        <v>1148938.182</v>
      </c>
    </row>
    <row r="14" spans="1:3">
      <c r="A14" s="9">
        <v>7</v>
      </c>
      <c r="B14" s="15" t="s">
        <v>8</v>
      </c>
      <c r="C14" s="17">
        <f>1.85*12*C17</f>
        <v>457104.43800000008</v>
      </c>
    </row>
    <row r="15" spans="1:3">
      <c r="A15" s="9">
        <v>8</v>
      </c>
      <c r="B15" s="15" t="s">
        <v>12</v>
      </c>
      <c r="C15" s="17">
        <f>0.9*12*C17</f>
        <v>222375.13200000001</v>
      </c>
    </row>
    <row r="16" spans="1:3">
      <c r="A16" s="11"/>
      <c r="B16" s="16" t="s">
        <v>6</v>
      </c>
      <c r="C16" s="8">
        <f>SUM(C8:C15)</f>
        <v>5477223.0428999998</v>
      </c>
    </row>
    <row r="17" spans="1:4">
      <c r="A17" s="25"/>
      <c r="B17" s="26"/>
      <c r="C17" s="27">
        <v>20590.29</v>
      </c>
      <c r="D17" s="14"/>
    </row>
    <row r="19" spans="1:4">
      <c r="A19" s="24"/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2014-06-02T08:48:17Z</dcterms:modified>
</cp:coreProperties>
</file>