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A33" i="1" l="1"/>
  <c r="A34" i="1"/>
  <c r="A35" i="1" s="1"/>
  <c r="A36" i="1" s="1"/>
  <c r="A32" i="1"/>
  <c r="F19" i="1" l="1"/>
  <c r="F18" i="1"/>
  <c r="F12" i="1"/>
  <c r="F13" i="1"/>
  <c r="F16" i="1"/>
  <c r="F11" i="1"/>
  <c r="C15" i="1" l="1"/>
  <c r="F15" i="1" s="1"/>
  <c r="C14" i="1"/>
  <c r="F14" i="1" s="1"/>
</calcChain>
</file>

<file path=xl/sharedStrings.xml><?xml version="1.0" encoding="utf-8"?>
<sst xmlns="http://schemas.openxmlformats.org/spreadsheetml/2006/main" count="136" uniqueCount="93">
  <si>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</si>
  <si>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</si>
  <si>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</si>
  <si>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</si>
  <si>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</si>
  <si>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</si>
  <si>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</si>
  <si>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</si>
  <si>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</si>
  <si>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</si>
  <si>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</si>
  <si>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</si>
  <si>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</si>
  <si>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</si>
  <si>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</si>
  <si>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</si>
  <si>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</si>
  <si>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</si>
  <si>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</si>
  <si>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</si>
  <si>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</si>
  <si>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</si>
  <si>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</si>
  <si>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</si>
  <si>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</si>
  <si>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</si>
  <si>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</si>
  <si>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</si>
  <si>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</si>
  <si>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</si>
  <si>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</si>
  <si>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</si>
  <si>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</si>
  <si>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</si>
  <si>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</si>
  <si>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</si>
  <si>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</si>
  <si>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</si>
  <si>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</si>
  <si>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</si>
  <si>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Сальдо на 01.01.2020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</si>
  <si>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</si>
  <si>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</si>
  <si>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</si>
  <si>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</si>
  <si>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Задолженность 
на 01.01.2020 г.,
руб.</t>
  </si>
  <si>
    <t>Задолженность
на 01.01.2021 г.,
руб.</t>
  </si>
  <si>
    <t>Сальдо на 01.01.2021</t>
  </si>
  <si>
    <t>Широтная д.65 за 2020 год</t>
  </si>
  <si>
    <t xml:space="preserve"> 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</si>
  <si>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</si>
  <si>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</si>
  <si>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</si>
  <si>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</si>
  <si>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</si>
  <si>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</si>
  <si>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</si>
  <si>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</si>
  <si>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</si>
  <si>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</si>
  <si>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</si>
  <si>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</si>
  <si>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</si>
  <si>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</si>
  <si>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</si>
  <si>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</si>
  <si>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Ед.изм</t>
  </si>
  <si>
    <t>5</t>
  </si>
  <si>
    <t>31</t>
  </si>
  <si>
    <t>60</t>
  </si>
  <si>
    <t>72</t>
  </si>
  <si>
    <t>квартиры не оснащенные ИПУ ГВС</t>
  </si>
  <si>
    <t>ГВС</t>
  </si>
  <si>
    <t>реестр №2 отключений ГВС за июнь 2020 г.</t>
  </si>
  <si>
    <t>15.06.2020, 14-00 - 26.06.2020, 24-00</t>
  </si>
  <si>
    <t>часы</t>
  </si>
  <si>
    <t>АО "УСТЭК"</t>
  </si>
  <si>
    <t>п.м.</t>
  </si>
  <si>
    <t>шт</t>
  </si>
  <si>
    <t>приобретение и установка сосны, подключение гирлянд к МКД</t>
  </si>
  <si>
    <t xml:space="preserve">выборочный ремонт межпанельных швов </t>
  </si>
  <si>
    <t>4. Дополнительные доходы, в т.ч.</t>
  </si>
  <si>
    <t>оплата вознаграждения Совету дома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</si>
  <si>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</si>
  <si>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</si>
  <si>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</si>
  <si>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8. Сведения о перерасчетах за жилищные услуги</t>
  </si>
  <si>
    <t>замена канализационных выпусков</t>
  </si>
  <si>
    <t>замена сборок отопления</t>
  </si>
  <si>
    <t>закрытие продухов тех.этажа</t>
  </si>
  <si>
    <t>замена тройника d110 (устранение течи канализацион ной трубы)</t>
  </si>
  <si>
    <t>Страховые взносы, подоходный налог</t>
  </si>
  <si>
    <t>9. Сведения о должниках на 01.01.2021 г. (свыше 5000 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</si>
</sst>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8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</font>
    <font>
      <b/>
      <sz val="14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4"/>
      <name val="Calibri"/>
      <family val="2"/>
      <charset val="204"/>
    </font>
    <font>
      <sz val="9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74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49" fontId="0" fillId="0" borderId="11" xfId="0" applyNumberForma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0" xfId="0" applyFill="1" applyProtection="1"/>
    <xf numFmtId="0" fontId="4" fillId="0" borderId="12" xfId="0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left"/>
    </xf>
    <xf numFmtId="0" fontId="4" fillId="0" borderId="11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left"/>
    </xf>
    <xf numFmtId="0" fontId="14" fillId="0" borderId="9" xfId="0" applyNumberFormat="1" applyFont="1" applyBorder="1" applyAlignment="1" applyProtection="1">
      <alignment horizontal="center" vertical="center"/>
    </xf>
    <xf numFmtId="0" fontId="14" fillId="0" borderId="3" xfId="0" applyFont="1" applyFill="1" applyBorder="1" applyAlignment="1" applyProtection="1">
      <alignment horizontal="center"/>
    </xf>
    <xf numFmtId="0" fontId="15" fillId="0" borderId="11" xfId="0" applyFont="1" applyFill="1" applyBorder="1" applyAlignment="1" applyProtection="1">
      <alignment horizontal="center"/>
    </xf>
    <xf numFmtId="0" fontId="15" fillId="0" borderId="9" xfId="0" applyNumberFormat="1" applyFont="1" applyBorder="1" applyAlignment="1" applyProtection="1">
      <alignment horizontal="center" vertical="center"/>
    </xf>
    <xf numFmtId="0" fontId="14" fillId="0" borderId="11" xfId="0" applyNumberFormat="1" applyFont="1" applyBorder="1" applyAlignment="1" applyProtection="1">
      <alignment horizontal="left" vertical="distributed"/>
    </xf>
    <xf numFmtId="0" fontId="11" fillId="0" borderId="12" xfId="0" applyNumberFormat="1" applyFont="1" applyBorder="1" applyAlignment="1" applyProtection="1">
      <alignment horizontal="center" vertical="center"/>
    </xf>
    <xf numFmtId="0" fontId="15" fillId="0" borderId="12" xfId="0" applyNumberFormat="1" applyFont="1" applyBorder="1" applyAlignment="1" applyProtection="1">
      <alignment horizontal="center" vertical="center"/>
    </xf>
    <xf numFmtId="0" fontId="11" fillId="0" borderId="11" xfId="0" applyNumberFormat="1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17" fillId="0" borderId="9" xfId="0" applyNumberFormat="1" applyFont="1" applyBorder="1" applyAlignment="1" applyProtection="1">
      <alignment horizontal="center" vertical="center"/>
    </xf>
    <xf numFmtId="0" fontId="16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showRuler="0" zoomScaleNormal="100" workbookViewId="0">
      <selection activeCell="B3" sqref="B3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17.88671875" style="1" customWidth="1"/>
    <col min="7" max="16384" width="9.109375" style="1"/>
  </cols>
  <sheetData>
    <row r="1" spans="1:6" ht="20.25" customHeight="1" x14ac:dyDescent="0.3">
      <c r="A1" s="67" t="s">
        <v>37</v>
      </c>
      <c r="B1" s="67"/>
      <c r="C1" s="67"/>
      <c r="D1" s="67"/>
      <c r="E1" s="67"/>
      <c r="F1" s="67"/>
    </row>
    <row r="2" spans="1:6" ht="23.4" x14ac:dyDescent="0.3">
      <c r="A2" s="71" t="s">
        <v>48</v>
      </c>
      <c r="B2" s="72"/>
      <c r="C2" s="72"/>
      <c r="D2" s="72"/>
      <c r="E2" s="72"/>
      <c r="F2" s="72"/>
    </row>
    <row r="4" spans="1:6" ht="18" x14ac:dyDescent="0.35">
      <c r="B4" s="2" t="s">
        <v>0</v>
      </c>
      <c r="C4" s="34">
        <v>1981</v>
      </c>
    </row>
    <row r="5" spans="1:6" ht="18" x14ac:dyDescent="0.35">
      <c r="B5" s="2" t="s">
        <v>1</v>
      </c>
      <c r="C5" s="34">
        <v>3622.75</v>
      </c>
    </row>
    <row r="6" spans="1:6" ht="9.6" customHeight="1" x14ac:dyDescent="0.35">
      <c r="B6" s="2"/>
      <c r="C6" s="2"/>
    </row>
    <row r="7" spans="1:6" ht="22.5" customHeight="1" x14ac:dyDescent="0.3">
      <c r="A7" s="68" t="s">
        <v>42</v>
      </c>
      <c r="B7" s="69"/>
      <c r="C7" s="69"/>
      <c r="D7" s="69"/>
      <c r="E7" s="69"/>
      <c r="F7" s="69"/>
    </row>
    <row r="8" spans="1:6" ht="45.6" customHeight="1" x14ac:dyDescent="0.3">
      <c r="A8" s="3" t="s">
        <v>2</v>
      </c>
      <c r="B8" s="3" t="s">
        <v>3</v>
      </c>
      <c r="C8" s="3" t="s">
        <v>45</v>
      </c>
      <c r="D8" s="3" t="s">
        <v>4</v>
      </c>
      <c r="E8" s="3" t="s">
        <v>5</v>
      </c>
      <c r="F8" s="3" t="s">
        <v>46</v>
      </c>
    </row>
    <row r="9" spans="1:6" s="27" customFormat="1" ht="12" x14ac:dyDescent="0.25">
      <c r="A9" s="58">
        <v>1</v>
      </c>
      <c r="B9" s="58">
        <v>2</v>
      </c>
      <c r="C9" s="58">
        <v>3</v>
      </c>
      <c r="D9" s="58">
        <v>4</v>
      </c>
      <c r="E9" s="58">
        <v>5</v>
      </c>
      <c r="F9" s="58">
        <v>6</v>
      </c>
    </row>
    <row r="10" spans="1:6" s="8" customFormat="1" x14ac:dyDescent="0.3">
      <c r="A10" s="4" t="s">
        <v>6</v>
      </c>
      <c r="B10" s="5" t="s">
        <v>7</v>
      </c>
      <c r="C10" s="6"/>
      <c r="D10" s="6"/>
      <c r="E10" s="7"/>
      <c r="F10" s="6"/>
    </row>
    <row r="11" spans="1:6" s="10" customFormat="1" ht="30.75" customHeight="1" x14ac:dyDescent="0.3">
      <c r="A11" s="28">
        <v>1</v>
      </c>
      <c r="B11" s="9" t="s">
        <v>8</v>
      </c>
      <c r="C11" s="50">
        <v>102230</v>
      </c>
      <c r="D11" s="35">
        <v>126832</v>
      </c>
      <c r="E11" s="35">
        <v>148498</v>
      </c>
      <c r="F11" s="35">
        <f>C11+D11-E11</f>
        <v>80564</v>
      </c>
    </row>
    <row r="12" spans="1:6" x14ac:dyDescent="0.3">
      <c r="A12" s="12">
        <v>2</v>
      </c>
      <c r="B12" s="11" t="s">
        <v>9</v>
      </c>
      <c r="C12" s="50">
        <v>23188</v>
      </c>
      <c r="D12" s="35">
        <v>141468</v>
      </c>
      <c r="E12" s="35">
        <v>126992</v>
      </c>
      <c r="F12" s="35">
        <f t="shared" ref="F12:F16" si="0">C12+D12-E12</f>
        <v>37664</v>
      </c>
    </row>
    <row r="13" spans="1:6" x14ac:dyDescent="0.3">
      <c r="A13" s="12">
        <v>3</v>
      </c>
      <c r="B13" s="11" t="s">
        <v>10</v>
      </c>
      <c r="C13" s="50">
        <v>60179</v>
      </c>
      <c r="D13" s="35">
        <v>139838</v>
      </c>
      <c r="E13" s="35">
        <v>142001</v>
      </c>
      <c r="F13" s="35">
        <f t="shared" si="0"/>
        <v>58016</v>
      </c>
    </row>
    <row r="14" spans="1:6" x14ac:dyDescent="0.3">
      <c r="A14" s="12">
        <v>4</v>
      </c>
      <c r="B14" s="11" t="s">
        <v>11</v>
      </c>
      <c r="C14" s="50">
        <f>22725-5796</f>
        <v>16929</v>
      </c>
      <c r="D14" s="35">
        <v>173059</v>
      </c>
      <c r="E14" s="35">
        <v>154500</v>
      </c>
      <c r="F14" s="35">
        <f t="shared" si="0"/>
        <v>35488</v>
      </c>
    </row>
    <row r="15" spans="1:6" x14ac:dyDescent="0.3">
      <c r="A15" s="12">
        <v>5</v>
      </c>
      <c r="B15" s="11" t="s">
        <v>12</v>
      </c>
      <c r="C15" s="50">
        <f>46383+5796</f>
        <v>52179</v>
      </c>
      <c r="D15" s="35">
        <v>117522</v>
      </c>
      <c r="E15" s="35">
        <v>116344</v>
      </c>
      <c r="F15" s="35">
        <f t="shared" si="0"/>
        <v>53357</v>
      </c>
    </row>
    <row r="16" spans="1:6" ht="28.8" x14ac:dyDescent="0.3">
      <c r="A16" s="12">
        <v>6</v>
      </c>
      <c r="B16" s="11" t="s">
        <v>13</v>
      </c>
      <c r="C16" s="50">
        <v>64616</v>
      </c>
      <c r="D16" s="35">
        <v>241927</v>
      </c>
      <c r="E16" s="35">
        <v>228480</v>
      </c>
      <c r="F16" s="35">
        <f t="shared" si="0"/>
        <v>78063</v>
      </c>
    </row>
    <row r="17" spans="1:6" s="15" customFormat="1" ht="28.8" x14ac:dyDescent="0.3">
      <c r="A17" s="13" t="s">
        <v>14</v>
      </c>
      <c r="B17" s="14" t="s">
        <v>15</v>
      </c>
      <c r="C17" s="6"/>
      <c r="D17" s="6"/>
      <c r="E17" s="6"/>
      <c r="F17" s="6"/>
    </row>
    <row r="18" spans="1:6" x14ac:dyDescent="0.3">
      <c r="A18" s="12" t="s">
        <v>16</v>
      </c>
      <c r="B18" s="11" t="s">
        <v>17</v>
      </c>
      <c r="C18" s="35">
        <v>2535</v>
      </c>
      <c r="D18" s="35">
        <v>-10896</v>
      </c>
      <c r="E18" s="35">
        <v>-10662</v>
      </c>
      <c r="F18" s="35">
        <f>-C18+D18-E18</f>
        <v>-2769</v>
      </c>
    </row>
    <row r="19" spans="1:6" ht="15" customHeight="1" x14ac:dyDescent="0.3">
      <c r="A19" s="12" t="s">
        <v>18</v>
      </c>
      <c r="B19" s="16" t="s">
        <v>19</v>
      </c>
      <c r="C19" s="35">
        <v>11178</v>
      </c>
      <c r="D19" s="35">
        <v>-10543</v>
      </c>
      <c r="E19" s="35">
        <v>-8900</v>
      </c>
      <c r="F19" s="35">
        <f>-C19+D19-E19</f>
        <v>-12821</v>
      </c>
    </row>
    <row r="21" spans="1:6" ht="18.75" customHeight="1" x14ac:dyDescent="0.3">
      <c r="A21" s="68" t="s">
        <v>38</v>
      </c>
      <c r="B21" s="69"/>
      <c r="C21" s="69"/>
      <c r="D21" s="69"/>
      <c r="E21" s="69"/>
      <c r="F21" s="69"/>
    </row>
    <row r="22" spans="1:6" ht="33.75" customHeight="1" x14ac:dyDescent="0.3">
      <c r="A22" s="3" t="s">
        <v>20</v>
      </c>
      <c r="B22" s="3" t="s">
        <v>21</v>
      </c>
      <c r="C22" s="3" t="s">
        <v>40</v>
      </c>
      <c r="D22" s="3" t="s">
        <v>22</v>
      </c>
      <c r="E22" s="3" t="s">
        <v>23</v>
      </c>
      <c r="F22" s="3" t="s">
        <v>47</v>
      </c>
    </row>
    <row r="23" spans="1:6" s="27" customFormat="1" ht="12" x14ac:dyDescent="0.25">
      <c r="A23" s="58">
        <v>1</v>
      </c>
      <c r="B23" s="58">
        <v>2</v>
      </c>
      <c r="C23" s="58">
        <v>3</v>
      </c>
      <c r="D23" s="58">
        <v>4</v>
      </c>
      <c r="E23" s="58">
        <v>5</v>
      </c>
      <c r="F23" s="58">
        <v>6</v>
      </c>
    </row>
    <row r="24" spans="1:6" ht="15" customHeight="1" x14ac:dyDescent="0.3">
      <c r="A24" s="17">
        <v>1</v>
      </c>
      <c r="B24" s="18" t="s">
        <v>11</v>
      </c>
      <c r="C24" s="50">
        <v>119253</v>
      </c>
      <c r="D24" s="50">
        <v>154500</v>
      </c>
      <c r="E24" s="50">
        <v>154412</v>
      </c>
      <c r="F24" s="50">
        <v>119341</v>
      </c>
    </row>
    <row r="25" spans="1:6" x14ac:dyDescent="0.3">
      <c r="A25" s="19">
        <v>2</v>
      </c>
      <c r="B25" s="20" t="s">
        <v>44</v>
      </c>
      <c r="C25" s="51">
        <v>0</v>
      </c>
      <c r="D25" s="51">
        <v>19000</v>
      </c>
      <c r="E25" s="51">
        <v>16840</v>
      </c>
      <c r="F25" s="50">
        <v>2160</v>
      </c>
    </row>
    <row r="26" spans="1:6" s="44" customFormat="1" x14ac:dyDescent="0.3">
      <c r="A26" s="48"/>
      <c r="B26" s="49" t="s">
        <v>43</v>
      </c>
      <c r="C26" s="52">
        <v>119253</v>
      </c>
      <c r="D26" s="52">
        <v>173500</v>
      </c>
      <c r="E26" s="52">
        <v>171252</v>
      </c>
      <c r="F26" s="53">
        <v>121501</v>
      </c>
    </row>
    <row r="27" spans="1:6" x14ac:dyDescent="0.3">
      <c r="A27" s="30"/>
      <c r="B27" s="31"/>
      <c r="C27" s="30"/>
      <c r="D27" s="30"/>
      <c r="E27" s="30"/>
      <c r="F27" s="26"/>
    </row>
    <row r="28" spans="1:6" x14ac:dyDescent="0.3">
      <c r="A28" s="69" t="s">
        <v>39</v>
      </c>
      <c r="B28" s="70"/>
      <c r="C28" s="70"/>
      <c r="D28" s="70"/>
      <c r="E28" s="70"/>
      <c r="F28" s="70"/>
    </row>
    <row r="29" spans="1:6" x14ac:dyDescent="0.3">
      <c r="A29" s="3" t="s">
        <v>20</v>
      </c>
      <c r="B29" s="21" t="s">
        <v>21</v>
      </c>
      <c r="C29" s="22" t="s">
        <v>24</v>
      </c>
      <c r="D29" s="22" t="s">
        <v>25</v>
      </c>
      <c r="E29" s="23" t="s">
        <v>26</v>
      </c>
      <c r="F29" s="24"/>
    </row>
    <row r="30" spans="1:6" s="27" customFormat="1" ht="12" x14ac:dyDescent="0.25">
      <c r="A30" s="58">
        <v>1</v>
      </c>
      <c r="B30" s="59">
        <v>2</v>
      </c>
      <c r="C30" s="60">
        <v>3</v>
      </c>
      <c r="D30" s="61">
        <v>4</v>
      </c>
      <c r="E30" s="62">
        <v>5</v>
      </c>
      <c r="F30" s="63"/>
    </row>
    <row r="31" spans="1:6" s="45" customFormat="1" ht="28.8" x14ac:dyDescent="0.3">
      <c r="A31" s="57">
        <v>1</v>
      </c>
      <c r="B31" s="54" t="s">
        <v>90</v>
      </c>
      <c r="C31" s="57" t="s">
        <v>78</v>
      </c>
      <c r="D31" s="57">
        <v>1</v>
      </c>
      <c r="E31" s="57">
        <v>3200</v>
      </c>
      <c r="F31" s="10"/>
    </row>
    <row r="32" spans="1:6" s="45" customFormat="1" x14ac:dyDescent="0.3">
      <c r="A32" s="57">
        <f>A31+1</f>
        <v>2</v>
      </c>
      <c r="B32" s="54" t="s">
        <v>87</v>
      </c>
      <c r="C32" s="57"/>
      <c r="D32" s="57"/>
      <c r="E32" s="57">
        <v>78562</v>
      </c>
      <c r="F32" s="10"/>
    </row>
    <row r="33" spans="1:6" x14ac:dyDescent="0.3">
      <c r="A33" s="57">
        <f t="shared" ref="A33:A36" si="1">A32+1</f>
        <v>3</v>
      </c>
      <c r="B33" s="54" t="s">
        <v>80</v>
      </c>
      <c r="C33" s="35" t="s">
        <v>77</v>
      </c>
      <c r="D33" s="35">
        <v>18.100000000000001</v>
      </c>
      <c r="E33" s="35">
        <v>9593</v>
      </c>
    </row>
    <row r="34" spans="1:6" s="45" customFormat="1" x14ac:dyDescent="0.3">
      <c r="A34" s="57">
        <f t="shared" si="1"/>
        <v>4</v>
      </c>
      <c r="B34" s="54" t="s">
        <v>88</v>
      </c>
      <c r="C34" s="57" t="s">
        <v>78</v>
      </c>
      <c r="D34" s="57">
        <v>11</v>
      </c>
      <c r="E34" s="57">
        <v>21141</v>
      </c>
    </row>
    <row r="35" spans="1:6" s="45" customFormat="1" x14ac:dyDescent="0.3">
      <c r="A35" s="57">
        <f t="shared" si="1"/>
        <v>5</v>
      </c>
      <c r="B35" s="54" t="s">
        <v>89</v>
      </c>
      <c r="C35" s="57" t="s">
        <v>78</v>
      </c>
      <c r="D35" s="57">
        <v>32</v>
      </c>
      <c r="E35" s="57">
        <v>34674</v>
      </c>
    </row>
    <row r="36" spans="1:6" ht="28.8" x14ac:dyDescent="0.3">
      <c r="A36" s="57">
        <f t="shared" si="1"/>
        <v>6</v>
      </c>
      <c r="B36" s="54" t="s">
        <v>79</v>
      </c>
      <c r="C36" s="35" t="s">
        <v>78</v>
      </c>
      <c r="D36" s="35">
        <v>1</v>
      </c>
      <c r="E36" s="35">
        <v>7242</v>
      </c>
    </row>
    <row r="37" spans="1:6" x14ac:dyDescent="0.3">
      <c r="A37" s="48"/>
      <c r="B37" s="49" t="s">
        <v>43</v>
      </c>
      <c r="C37" s="35" t="s">
        <v>49</v>
      </c>
      <c r="D37" s="35" t="s">
        <v>49</v>
      </c>
      <c r="E37" s="53">
        <v>154412</v>
      </c>
    </row>
    <row r="39" spans="1:6" s="44" customFormat="1" x14ac:dyDescent="0.3">
      <c r="A39" s="68" t="s">
        <v>81</v>
      </c>
      <c r="B39" s="70"/>
      <c r="C39" s="70"/>
      <c r="D39" s="70"/>
      <c r="E39" s="70"/>
      <c r="F39" s="70"/>
    </row>
    <row r="40" spans="1:6" s="44" customFormat="1" x14ac:dyDescent="0.3">
      <c r="A40" s="3" t="s">
        <v>20</v>
      </c>
      <c r="B40" s="21" t="s">
        <v>21</v>
      </c>
      <c r="C40" s="22" t="s">
        <v>24</v>
      </c>
      <c r="D40" s="22" t="s">
        <v>25</v>
      </c>
      <c r="E40" s="23" t="s">
        <v>26</v>
      </c>
      <c r="F40" s="24"/>
    </row>
    <row r="41" spans="1:6" s="27" customFormat="1" ht="12" x14ac:dyDescent="0.25">
      <c r="A41" s="58">
        <v>1</v>
      </c>
      <c r="B41" s="59">
        <v>2</v>
      </c>
      <c r="C41" s="60">
        <v>3</v>
      </c>
      <c r="D41" s="61">
        <v>4</v>
      </c>
      <c r="E41" s="62">
        <v>5</v>
      </c>
      <c r="F41" s="63"/>
    </row>
    <row r="42" spans="1:6" s="44" customFormat="1" x14ac:dyDescent="0.3">
      <c r="A42" s="35">
        <v>1</v>
      </c>
      <c r="B42" s="54" t="s">
        <v>82</v>
      </c>
      <c r="C42" s="35"/>
      <c r="D42" s="35"/>
      <c r="E42" s="35">
        <v>11527.41</v>
      </c>
    </row>
    <row r="43" spans="1:6" s="44" customFormat="1" x14ac:dyDescent="0.3">
      <c r="A43" s="35">
        <v>2</v>
      </c>
      <c r="B43" s="54" t="s">
        <v>91</v>
      </c>
      <c r="C43" s="35"/>
      <c r="D43" s="35"/>
      <c r="E43" s="35">
        <v>5312.59</v>
      </c>
    </row>
    <row r="44" spans="1:6" s="44" customFormat="1" x14ac:dyDescent="0.3">
      <c r="A44" s="48"/>
      <c r="B44" s="49" t="s">
        <v>43</v>
      </c>
      <c r="C44" s="35" t="s">
        <v>49</v>
      </c>
      <c r="D44" s="35" t="s">
        <v>49</v>
      </c>
      <c r="E44" s="53">
        <v>16840</v>
      </c>
    </row>
    <row r="45" spans="1:6" s="44" customFormat="1" x14ac:dyDescent="0.3">
      <c r="A45" s="46"/>
      <c r="B45" s="47"/>
      <c r="C45" s="55"/>
      <c r="D45" s="55"/>
      <c r="E45" s="56"/>
    </row>
    <row r="46" spans="1:6" ht="18" x14ac:dyDescent="0.3">
      <c r="A46" s="65" t="s">
        <v>83</v>
      </c>
      <c r="B46" s="66"/>
      <c r="C46" s="66"/>
      <c r="D46" s="66"/>
      <c r="E46" s="66"/>
      <c r="F46" s="66"/>
    </row>
    <row r="47" spans="1:6" x14ac:dyDescent="0.3">
      <c r="A47" s="35" t="s">
        <v>20</v>
      </c>
      <c r="B47" s="35" t="s">
        <v>50</v>
      </c>
      <c r="C47" s="35" t="s">
        <v>51</v>
      </c>
    </row>
    <row r="48" spans="1:6" s="27" customFormat="1" ht="12" x14ac:dyDescent="0.25">
      <c r="A48" s="64" t="s">
        <v>52</v>
      </c>
      <c r="B48" s="64" t="s">
        <v>53</v>
      </c>
      <c r="C48" s="64" t="s">
        <v>54</v>
      </c>
    </row>
    <row r="49" spans="1:6" ht="28.8" x14ac:dyDescent="0.3">
      <c r="A49" s="35" t="s">
        <v>55</v>
      </c>
      <c r="B49" s="37" t="s">
        <v>56</v>
      </c>
      <c r="C49" s="35">
        <v>110</v>
      </c>
    </row>
    <row r="50" spans="1:6" x14ac:dyDescent="0.3">
      <c r="A50" s="35" t="s">
        <v>52</v>
      </c>
      <c r="B50" s="37" t="s">
        <v>57</v>
      </c>
      <c r="C50" s="35">
        <v>15</v>
      </c>
    </row>
    <row r="51" spans="1:6" x14ac:dyDescent="0.3">
      <c r="A51" s="35" t="s">
        <v>53</v>
      </c>
      <c r="B51" s="37" t="s">
        <v>58</v>
      </c>
      <c r="C51" s="35">
        <v>89</v>
      </c>
    </row>
    <row r="52" spans="1:6" x14ac:dyDescent="0.3">
      <c r="A52" s="35" t="s">
        <v>54</v>
      </c>
      <c r="B52" s="37" t="s">
        <v>59</v>
      </c>
      <c r="C52" s="35">
        <v>6</v>
      </c>
    </row>
    <row r="53" spans="1:6" x14ac:dyDescent="0.3">
      <c r="A53" s="35" t="s">
        <v>14</v>
      </c>
      <c r="B53" s="37" t="s">
        <v>60</v>
      </c>
      <c r="C53" s="35">
        <v>2</v>
      </c>
    </row>
    <row r="55" spans="1:6" ht="18" x14ac:dyDescent="0.3">
      <c r="A55" s="65" t="s">
        <v>84</v>
      </c>
      <c r="B55" s="66"/>
      <c r="C55" s="66"/>
      <c r="D55" s="66"/>
      <c r="E55" s="66"/>
      <c r="F55" s="66"/>
    </row>
    <row r="56" spans="1:6" ht="43.2" x14ac:dyDescent="0.3">
      <c r="A56" s="36" t="s">
        <v>20</v>
      </c>
      <c r="B56" s="36" t="s">
        <v>61</v>
      </c>
      <c r="C56" s="36" t="s">
        <v>62</v>
      </c>
      <c r="D56" s="36" t="s">
        <v>63</v>
      </c>
    </row>
    <row r="57" spans="1:6" s="27" customFormat="1" ht="12" x14ac:dyDescent="0.25">
      <c r="A57" s="64" t="s">
        <v>52</v>
      </c>
      <c r="B57" s="64" t="s">
        <v>53</v>
      </c>
      <c r="C57" s="64" t="s">
        <v>54</v>
      </c>
      <c r="D57" s="64" t="s">
        <v>64</v>
      </c>
    </row>
    <row r="58" spans="1:6" x14ac:dyDescent="0.3">
      <c r="A58" s="35" t="s">
        <v>65</v>
      </c>
      <c r="B58" s="35" t="s">
        <v>65</v>
      </c>
      <c r="C58" s="35" t="s">
        <v>65</v>
      </c>
      <c r="D58" s="35" t="s">
        <v>65</v>
      </c>
    </row>
    <row r="60" spans="1:6" ht="16.2" customHeight="1" x14ac:dyDescent="0.3">
      <c r="A60" s="65" t="s">
        <v>85</v>
      </c>
      <c r="B60" s="66"/>
      <c r="C60" s="66"/>
      <c r="D60" s="66"/>
      <c r="E60" s="66"/>
      <c r="F60" s="66"/>
    </row>
    <row r="61" spans="1:6" ht="28.8" x14ac:dyDescent="0.3">
      <c r="A61" s="35" t="s">
        <v>20</v>
      </c>
      <c r="B61" s="36" t="s">
        <v>21</v>
      </c>
      <c r="C61" s="36" t="s">
        <v>66</v>
      </c>
      <c r="D61" s="36" t="s">
        <v>25</v>
      </c>
      <c r="E61" s="36" t="s">
        <v>23</v>
      </c>
    </row>
    <row r="62" spans="1:6" s="27" customFormat="1" ht="12" x14ac:dyDescent="0.25">
      <c r="A62" s="64" t="s">
        <v>52</v>
      </c>
      <c r="B62" s="64" t="s">
        <v>53</v>
      </c>
      <c r="C62" s="64" t="s">
        <v>54</v>
      </c>
      <c r="D62" s="64" t="s">
        <v>64</v>
      </c>
      <c r="E62" s="64" t="s">
        <v>67</v>
      </c>
    </row>
    <row r="63" spans="1:6" ht="11.4" customHeight="1" x14ac:dyDescent="0.3">
      <c r="A63" s="35" t="s">
        <v>65</v>
      </c>
      <c r="B63" s="35" t="s">
        <v>65</v>
      </c>
      <c r="C63" s="35" t="s">
        <v>65</v>
      </c>
      <c r="D63" s="35" t="s">
        <v>65</v>
      </c>
      <c r="E63" s="35" t="s">
        <v>65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46:F46"/>
    <mergeCell ref="A55:F55"/>
    <mergeCell ref="A60:F60"/>
    <mergeCell ref="A1:F1"/>
    <mergeCell ref="A7:F7"/>
    <mergeCell ref="A21:F21"/>
    <mergeCell ref="A28:F28"/>
    <mergeCell ref="A2:F2"/>
    <mergeCell ref="A39:F39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8"/>
  <sheetViews>
    <sheetView zoomScaleNormal="100" workbookViewId="0">
      <selection activeCell="A11" sqref="A11"/>
    </sheetView>
  </sheetViews>
  <sheetFormatPr defaultRowHeight="14.4" x14ac:dyDescent="0.3"/>
  <cols>
    <col min="1" max="1" width="3.88671875" customWidth="1"/>
    <col min="2" max="3" width="12.33203125" customWidth="1"/>
    <col min="4" max="6" width="16.77734375" customWidth="1"/>
    <col min="7" max="8" width="12.33203125" customWidth="1"/>
    <col min="9" max="9" width="18.77734375" customWidth="1"/>
  </cols>
  <sheetData>
    <row r="3" spans="1:9" s="1" customFormat="1" ht="18.75" customHeight="1" x14ac:dyDescent="0.3">
      <c r="A3" s="73" t="s">
        <v>86</v>
      </c>
      <c r="B3" s="73"/>
      <c r="C3" s="73"/>
      <c r="D3" s="73"/>
      <c r="E3" s="73"/>
      <c r="F3" s="73"/>
      <c r="G3" s="73"/>
      <c r="H3" s="73"/>
      <c r="I3" s="73"/>
    </row>
    <row r="4" spans="1:9" s="1" customFormat="1" ht="63.6" customHeight="1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55.2" customHeight="1" x14ac:dyDescent="0.3">
      <c r="A6" s="22">
        <v>1</v>
      </c>
      <c r="B6" s="39" t="s">
        <v>71</v>
      </c>
      <c r="C6" s="40" t="s">
        <v>72</v>
      </c>
      <c r="D6" s="40" t="s">
        <v>73</v>
      </c>
      <c r="E6" s="40" t="s">
        <v>74</v>
      </c>
      <c r="F6" s="41">
        <v>274</v>
      </c>
      <c r="G6" s="40" t="s">
        <v>75</v>
      </c>
      <c r="H6" s="40">
        <v>100</v>
      </c>
      <c r="I6" s="40" t="s">
        <v>76</v>
      </c>
    </row>
    <row r="7" spans="1:9" s="1" customFormat="1" x14ac:dyDescent="0.3">
      <c r="A7" s="32"/>
      <c r="B7" s="25"/>
      <c r="C7" s="25"/>
      <c r="D7" s="25"/>
      <c r="E7" s="25"/>
      <c r="F7" s="25"/>
      <c r="G7" s="25"/>
      <c r="H7" s="25"/>
      <c r="I7" s="25"/>
    </row>
    <row r="8" spans="1:9" s="38" customFormat="1" x14ac:dyDescent="0.3">
      <c r="A8" s="42"/>
      <c r="B8" s="43"/>
      <c r="C8" s="43"/>
      <c r="D8" s="43"/>
      <c r="E8" s="43"/>
      <c r="F8" s="43"/>
      <c r="G8" s="43"/>
      <c r="H8" s="43"/>
      <c r="I8" s="43"/>
    </row>
    <row r="9" spans="1:9" s="38" customFormat="1" x14ac:dyDescent="0.3">
      <c r="A9" s="42"/>
      <c r="B9" s="43"/>
      <c r="C9" s="43"/>
      <c r="D9" s="43"/>
      <c r="E9" s="43"/>
      <c r="F9" s="43"/>
      <c r="G9" s="43"/>
      <c r="H9" s="43"/>
      <c r="I9" s="43"/>
    </row>
    <row r="10" spans="1:9" s="1" customFormat="1" ht="18.75" customHeight="1" x14ac:dyDescent="0.3">
      <c r="A10" s="68" t="s">
        <v>92</v>
      </c>
      <c r="B10" s="68"/>
      <c r="C10" s="68"/>
      <c r="D10" s="68"/>
      <c r="E10" s="68"/>
      <c r="F10" s="68"/>
      <c r="G10" s="68"/>
      <c r="H10" s="68"/>
      <c r="I10" s="68"/>
    </row>
    <row r="11" spans="1:9" s="1" customFormat="1" x14ac:dyDescent="0.3">
      <c r="A11" s="3" t="s">
        <v>27</v>
      </c>
      <c r="B11" s="33" t="s">
        <v>41</v>
      </c>
      <c r="C11" s="3" t="s">
        <v>36</v>
      </c>
    </row>
    <row r="12" spans="1:9" s="1" customFormat="1" x14ac:dyDescent="0.3">
      <c r="A12" s="29">
        <v>1</v>
      </c>
      <c r="B12" s="29">
        <v>2</v>
      </c>
      <c r="C12" s="29">
        <v>3</v>
      </c>
      <c r="D12" s="27"/>
      <c r="E12" s="27"/>
      <c r="F12" s="27"/>
      <c r="G12" s="27"/>
      <c r="H12" s="27"/>
      <c r="I12" s="27"/>
    </row>
    <row r="13" spans="1:9" x14ac:dyDescent="0.3">
      <c r="A13" s="35">
        <v>1</v>
      </c>
      <c r="B13" s="35" t="s">
        <v>64</v>
      </c>
      <c r="C13" s="35">
        <v>118189.8</v>
      </c>
    </row>
    <row r="14" spans="1:9" x14ac:dyDescent="0.3">
      <c r="A14" s="35">
        <v>2</v>
      </c>
      <c r="B14" s="35" t="s">
        <v>68</v>
      </c>
      <c r="C14" s="35">
        <v>122849.05</v>
      </c>
    </row>
    <row r="15" spans="1:9" x14ac:dyDescent="0.3">
      <c r="A15" s="57">
        <v>3</v>
      </c>
      <c r="B15" s="57">
        <v>44</v>
      </c>
      <c r="C15" s="57">
        <v>10986.72</v>
      </c>
    </row>
    <row r="16" spans="1:9" x14ac:dyDescent="0.3">
      <c r="A16" s="35">
        <v>4</v>
      </c>
      <c r="B16" s="35" t="s">
        <v>69</v>
      </c>
      <c r="C16" s="35">
        <v>134674.65</v>
      </c>
    </row>
    <row r="17" spans="1:3" x14ac:dyDescent="0.3">
      <c r="A17" s="57">
        <v>5</v>
      </c>
      <c r="B17" s="57">
        <v>62</v>
      </c>
      <c r="C17" s="57">
        <v>7581.48</v>
      </c>
    </row>
    <row r="18" spans="1:3" x14ac:dyDescent="0.3">
      <c r="A18" s="35">
        <v>6</v>
      </c>
      <c r="B18" s="35" t="s">
        <v>70</v>
      </c>
      <c r="C18" s="35">
        <v>80768.08</v>
      </c>
    </row>
  </sheetData>
  <mergeCells count="2">
    <mergeCell ref="A3:I3"/>
    <mergeCell ref="A10:I10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2021-03-23T04:36:31Z</cp:lastPrinted>
  <dcterms:created xsi:type="dcterms:W3CDTF">2018-01-26T08:16:56Z</dcterms:created>
  <dcterms:modified xsi:type="dcterms:W3CDTF">2021-03-23T05:07:17Z</dcterms:modified>
</cp:coreProperties>
</file>