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67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<sst xmlns="http://schemas.openxmlformats.org/spreadsheetml/2006/main" count="70" uniqueCount="61">
  <si>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№п/п</t>
  </si>
  <si>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</si>
  <si>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</si>
  <si>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</si>
  <si>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</si>
  <si>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</si>
  <si>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</si>
  <si>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</si>
  <si>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</si>
  <si>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</si>
  <si>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</si>
  <si>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</si>
  <si>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</si>
  <si>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К распределению 1/2 доп. Доходов</t>
  </si>
  <si>
    <t>Главный экономист</t>
  </si>
  <si>
    <t>Моргунова А.К.</t>
  </si>
  <si>
    <t>Итого: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</si>
  <si>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</si>
  <si>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</si>
  <si>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</si>
  <si>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</si>
  <si>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</si>
  <si>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</si>
  <si>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</si>
  <si>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</si>
  <si>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перерасход-,экономия+,  руб.</t>
  </si>
  <si>
    <t>30 лет Победы, 108</t>
  </si>
  <si>
    <t>ПТО</t>
  </si>
  <si>
    <t xml:space="preserve">Смена канализационных труб 100 </t>
  </si>
  <si>
    <t>м</t>
  </si>
  <si>
    <t>ГВС и ХВС</t>
  </si>
  <si>
    <t>Смена вентилей д. 20 мм</t>
  </si>
  <si>
    <t>шт</t>
  </si>
  <si>
    <t>Электроснабжение</t>
  </si>
  <si>
    <t>Смена патронов</t>
  </si>
  <si>
    <t>Смена провода</t>
  </si>
  <si>
    <t>Смена выключателей</t>
  </si>
  <si>
    <t>Канализация</t>
  </si>
  <si>
    <t xml:space="preserve">Отчет с февраля 2010 год по январь 2011 года  </t>
  </si>
  <si>
    <t>"____"___________2011г.</t>
  </si>
  <si>
    <t xml:space="preserve">Смена канализационных труб 50 </t>
  </si>
  <si>
    <t>Смена розетки</t>
  </si>
  <si>
    <t>Конструктивные элементы</t>
  </si>
  <si>
    <t>Ремонт двери</t>
  </si>
  <si>
    <t>1 полотно</t>
  </si>
  <si>
    <t>Смена петли</t>
  </si>
  <si>
    <t>Смена пружины</t>
  </si>
  <si>
    <t>Смена стекла S до 1м2</t>
  </si>
  <si>
    <t>м2</t>
  </si>
  <si>
    <t>Ремонт металл. ограждений</t>
  </si>
  <si>
    <t>Смена мусороприём.клапана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</si>
  <si>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</si>
  <si>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</si>
  <si>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</si>
  <si>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</si>
  <si>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</si>
  <si>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</si>
  <si>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</t>
  </si>
  <si>
    <t>1</t>
  </si>
  <si>
    <t>1000</t>
  </si>
  <si>
    <t>содержание и аварийный ремонт дома, обслуживание лифтов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</si>
</sst>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5" fillId="0" borderId="10" xfId="53" applyFont="1" applyFill="1" applyBorder="1" applyAlignment="1">
      <alignment wrapText="1"/>
      <protection/>
    </xf>
    <xf numFmtId="0" fontId="3" fillId="0" borderId="10" xfId="53" applyFill="1" applyBorder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1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1" fontId="3" fillId="0" borderId="12" xfId="54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54" applyNumberFormat="1" applyFont="1" applyFill="1" applyBorder="1" applyAlignment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ЭЖФ декабрь работае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E7" sqref="E7:E8"/>
    </sheetView>
  </sheetViews>
  <sheetFormatPr defaultColWidth="9.00390625" defaultRowHeight="12.75"/>
  <cols>
    <col min="1" max="1" width="4.625" style="2" customWidth="1"/>
    <col min="2" max="2" width="4.25390625" style="2" customWidth="1"/>
    <col min="3" max="3" width="25.875" style="2" customWidth="1"/>
    <col min="4" max="4" width="11.75390625" style="2" customWidth="1"/>
    <col min="5" max="5" width="8.125" style="2" customWidth="1"/>
    <col min="6" max="6" width="9.125" style="2" customWidth="1"/>
    <col min="7" max="7" width="13.375" style="2" customWidth="1"/>
    <col min="8" max="8" width="11.75390625" style="2" customWidth="1"/>
    <col min="9" max="11" width="9.125" style="2" customWidth="1"/>
    <col min="12" max="12" width="25.75390625" style="2" customWidth="1"/>
    <col min="13" max="16384" width="9.125" style="2" customWidth="1"/>
  </cols>
  <sheetData>
    <row r="1" ht="12.75">
      <c r="E1" s="2" t="s">
        <v>2</v>
      </c>
    </row>
    <row r="2" ht="12.75">
      <c r="E2" s="2" t="s">
        <v>3</v>
      </c>
    </row>
    <row r="3" ht="17.25" customHeight="1">
      <c r="E3" s="2" t="s">
        <v>4</v>
      </c>
    </row>
    <row r="4" ht="20.25" customHeight="1">
      <c r="E4" s="2" t="s">
        <v>39</v>
      </c>
    </row>
    <row r="6" ht="12.75">
      <c r="A6" s="2" t="s">
        <v>38</v>
      </c>
    </row>
    <row r="7" spans="1:5" ht="12.75">
      <c r="A7" s="2" t="s">
        <v>1</v>
      </c>
      <c r="E7" s="2" t="s">
        <v>26</v>
      </c>
    </row>
    <row r="8" spans="1:5" ht="12.75">
      <c r="A8" s="2" t="s">
        <v>5</v>
      </c>
      <c r="E8" s="2">
        <v>3763.5</v>
      </c>
    </row>
    <row r="10" spans="1:2" ht="12.75">
      <c r="A10" s="2" t="s">
        <v>6</v>
      </c>
      <c r="B10" s="2" t="s">
        <v>7</v>
      </c>
    </row>
    <row r="11" spans="2:8" s="4" customFormat="1" ht="81" customHeight="1">
      <c r="B11" s="3" t="s">
        <v>0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</row>
    <row r="12" spans="2:8" s="4" customFormat="1" ht="14.2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</row>
    <row r="13" spans="2:8" s="7" customFormat="1" ht="39" customHeight="1">
      <c r="B13" s="5">
        <v>1</v>
      </c>
      <c r="C13" s="3" t="s">
        <v>60</v>
      </c>
      <c r="D13" s="52">
        <v>739745</v>
      </c>
      <c r="E13" s="52">
        <v>753743</v>
      </c>
      <c r="F13" s="6">
        <f>E13</f>
        <v>753743</v>
      </c>
      <c r="G13" s="6">
        <v>108960</v>
      </c>
      <c r="H13" s="6">
        <f>G13*0.92</f>
        <v>100243.2</v>
      </c>
    </row>
    <row r="16" spans="1:2" ht="12.75">
      <c r="A16" s="2" t="s">
        <v>17</v>
      </c>
      <c r="B16" s="2" t="s">
        <v>18</v>
      </c>
    </row>
    <row r="17" spans="2:8" ht="51.75" customHeight="1">
      <c r="B17" s="14" t="s">
        <v>19</v>
      </c>
      <c r="C17" s="14" t="s">
        <v>21</v>
      </c>
      <c r="D17" s="14" t="s">
        <v>20</v>
      </c>
      <c r="E17" s="14" t="s">
        <v>22</v>
      </c>
      <c r="F17" s="14" t="s">
        <v>23</v>
      </c>
      <c r="G17" s="14" t="s">
        <v>24</v>
      </c>
      <c r="H17" s="14" t="s">
        <v>25</v>
      </c>
    </row>
    <row r="18" spans="2:8" ht="12.75">
      <c r="B18" s="9">
        <v>1</v>
      </c>
      <c r="C18" s="9">
        <v>3</v>
      </c>
      <c r="D18" s="9"/>
      <c r="E18" s="9">
        <v>4</v>
      </c>
      <c r="F18" s="9">
        <v>5</v>
      </c>
      <c r="G18" s="9">
        <v>0.46</v>
      </c>
      <c r="H18" s="9"/>
    </row>
    <row r="19" spans="2:8" ht="12.75">
      <c r="B19" s="9"/>
      <c r="C19" s="19" t="s">
        <v>37</v>
      </c>
      <c r="D19" s="20"/>
      <c r="E19" s="20"/>
      <c r="F19" s="20"/>
      <c r="G19" s="9"/>
      <c r="H19" s="9"/>
    </row>
    <row r="20" spans="2:16" ht="27" customHeight="1">
      <c r="B20" s="17">
        <v>1</v>
      </c>
      <c r="C20" s="21" t="s">
        <v>40</v>
      </c>
      <c r="D20" s="20" t="s">
        <v>29</v>
      </c>
      <c r="E20" s="20">
        <v>1</v>
      </c>
      <c r="F20" s="20">
        <v>1250</v>
      </c>
      <c r="G20" s="10"/>
      <c r="H20" s="10"/>
      <c r="L20"/>
      <c r="M20"/>
      <c r="N20"/>
      <c r="O20"/>
      <c r="P20"/>
    </row>
    <row r="21" spans="2:16" ht="13.5" customHeight="1">
      <c r="B21" s="17">
        <f>B20+1</f>
        <v>2</v>
      </c>
      <c r="C21" s="21" t="s">
        <v>28</v>
      </c>
      <c r="D21" s="20" t="s">
        <v>29</v>
      </c>
      <c r="E21" s="20">
        <v>1</v>
      </c>
      <c r="F21" s="20">
        <v>1406</v>
      </c>
      <c r="G21" s="10"/>
      <c r="H21" s="10"/>
      <c r="L21"/>
      <c r="M21"/>
      <c r="N21"/>
      <c r="O21"/>
      <c r="P21"/>
    </row>
    <row r="22" spans="2:16" ht="13.5" customHeight="1">
      <c r="B22" s="17">
        <f aca="true" t="shared" si="0" ref="B22:B35">B21+1</f>
        <v>3</v>
      </c>
      <c r="C22" s="18" t="s">
        <v>30</v>
      </c>
      <c r="D22" s="1"/>
      <c r="E22" s="1"/>
      <c r="F22" s="1"/>
      <c r="G22" s="10"/>
      <c r="H22" s="10"/>
      <c r="L22"/>
      <c r="M22"/>
      <c r="N22"/>
      <c r="O22"/>
      <c r="P22"/>
    </row>
    <row r="23" spans="2:16" ht="13.5" customHeight="1">
      <c r="B23" s="17">
        <f t="shared" si="0"/>
        <v>4</v>
      </c>
      <c r="C23" s="12" t="s">
        <v>31</v>
      </c>
      <c r="D23" s="8" t="s">
        <v>32</v>
      </c>
      <c r="E23" s="13">
        <v>8</v>
      </c>
      <c r="F23" s="15">
        <v>2792</v>
      </c>
      <c r="G23" s="10"/>
      <c r="H23" s="10"/>
      <c r="L23"/>
      <c r="M23"/>
      <c r="N23"/>
      <c r="O23"/>
      <c r="P23"/>
    </row>
    <row r="24" spans="2:16" ht="15" customHeight="1">
      <c r="B24" s="17">
        <f t="shared" si="0"/>
        <v>5</v>
      </c>
      <c r="C24" s="22" t="s">
        <v>33</v>
      </c>
      <c r="D24" s="1"/>
      <c r="E24" s="1"/>
      <c r="F24" s="1"/>
      <c r="G24" s="10"/>
      <c r="H24" s="10"/>
      <c r="L24"/>
      <c r="M24"/>
      <c r="N24"/>
      <c r="O24"/>
      <c r="P24"/>
    </row>
    <row r="25" spans="2:16" ht="12" customHeight="1">
      <c r="B25" s="17">
        <f t="shared" si="0"/>
        <v>6</v>
      </c>
      <c r="C25" s="23" t="s">
        <v>34</v>
      </c>
      <c r="D25" s="1" t="s">
        <v>32</v>
      </c>
      <c r="E25" s="1">
        <v>4</v>
      </c>
      <c r="F25" s="1">
        <v>336</v>
      </c>
      <c r="G25" s="10"/>
      <c r="H25" s="10"/>
      <c r="L25"/>
      <c r="M25"/>
      <c r="N25"/>
      <c r="O25"/>
      <c r="P25"/>
    </row>
    <row r="26" spans="2:16" ht="12" customHeight="1">
      <c r="B26" s="17">
        <f t="shared" si="0"/>
        <v>7</v>
      </c>
      <c r="C26" s="24" t="s">
        <v>36</v>
      </c>
      <c r="D26" s="1" t="s">
        <v>32</v>
      </c>
      <c r="E26" s="1">
        <v>1</v>
      </c>
      <c r="F26" s="1">
        <v>120</v>
      </c>
      <c r="G26" s="10"/>
      <c r="H26" s="10"/>
      <c r="L26"/>
      <c r="M26"/>
      <c r="N26"/>
      <c r="O26"/>
      <c r="P26"/>
    </row>
    <row r="27" spans="2:16" ht="12" customHeight="1">
      <c r="B27" s="17"/>
      <c r="C27" s="24" t="s">
        <v>41</v>
      </c>
      <c r="D27" s="1" t="s">
        <v>32</v>
      </c>
      <c r="E27" s="1">
        <v>1</v>
      </c>
      <c r="F27" s="1">
        <v>84</v>
      </c>
      <c r="G27" s="10"/>
      <c r="H27" s="10"/>
      <c r="L27"/>
      <c r="M27"/>
      <c r="N27"/>
      <c r="O27"/>
      <c r="P27"/>
    </row>
    <row r="28" spans="2:16" ht="12.75">
      <c r="B28" s="17">
        <f t="shared" si="0"/>
        <v>1</v>
      </c>
      <c r="C28" s="24" t="s">
        <v>35</v>
      </c>
      <c r="D28" s="1" t="s">
        <v>29</v>
      </c>
      <c r="E28" s="1">
        <v>9</v>
      </c>
      <c r="F28" s="1">
        <v>270</v>
      </c>
      <c r="G28" s="10"/>
      <c r="H28" s="10"/>
      <c r="L28"/>
      <c r="M28"/>
      <c r="N28"/>
      <c r="O28"/>
      <c r="P28"/>
    </row>
    <row r="29" spans="2:16" ht="25.5">
      <c r="B29" s="17"/>
      <c r="C29" s="22" t="s">
        <v>42</v>
      </c>
      <c r="D29" s="1"/>
      <c r="E29" s="1"/>
      <c r="F29" s="1"/>
      <c r="G29" s="10"/>
      <c r="H29" s="10"/>
      <c r="L29"/>
      <c r="M29"/>
      <c r="N29"/>
      <c r="O29"/>
      <c r="P29"/>
    </row>
    <row r="30" spans="2:16" ht="12.75">
      <c r="B30" s="17">
        <f t="shared" si="0"/>
        <v>1</v>
      </c>
      <c r="C30" s="24" t="s">
        <v>43</v>
      </c>
      <c r="D30" s="1" t="s">
        <v>44</v>
      </c>
      <c r="E30" s="1">
        <v>12</v>
      </c>
      <c r="F30" s="1">
        <v>9360</v>
      </c>
      <c r="G30" s="10"/>
      <c r="H30" s="10"/>
      <c r="L30"/>
      <c r="M30"/>
      <c r="N30"/>
      <c r="O30"/>
      <c r="P30"/>
    </row>
    <row r="31" spans="2:16" ht="12.75">
      <c r="B31" s="17">
        <f t="shared" si="0"/>
        <v>2</v>
      </c>
      <c r="C31" s="24" t="s">
        <v>45</v>
      </c>
      <c r="D31" s="1" t="s">
        <v>32</v>
      </c>
      <c r="E31" s="1">
        <v>1</v>
      </c>
      <c r="F31" s="1">
        <v>255</v>
      </c>
      <c r="G31" s="10"/>
      <c r="H31" s="10"/>
      <c r="L31"/>
      <c r="M31"/>
      <c r="N31"/>
      <c r="O31"/>
      <c r="P31"/>
    </row>
    <row r="32" spans="2:16" ht="12.75">
      <c r="B32" s="17">
        <f t="shared" si="0"/>
        <v>3</v>
      </c>
      <c r="C32" s="24" t="s">
        <v>46</v>
      </c>
      <c r="D32" s="1" t="s">
        <v>32</v>
      </c>
      <c r="E32" s="1">
        <v>4</v>
      </c>
      <c r="F32" s="1">
        <v>708</v>
      </c>
      <c r="G32" s="10"/>
      <c r="H32" s="10"/>
      <c r="L32"/>
      <c r="M32"/>
      <c r="N32"/>
      <c r="O32"/>
      <c r="P32"/>
    </row>
    <row r="33" spans="2:8" ht="12.75">
      <c r="B33" s="17">
        <f t="shared" si="0"/>
        <v>4</v>
      </c>
      <c r="C33" s="24" t="s">
        <v>47</v>
      </c>
      <c r="D33" s="1" t="s">
        <v>48</v>
      </c>
      <c r="E33" s="1">
        <v>8.7</v>
      </c>
      <c r="F33" s="1">
        <v>5429</v>
      </c>
      <c r="G33" s="10"/>
      <c r="H33" s="10"/>
    </row>
    <row r="34" spans="2:8" ht="12.75">
      <c r="B34" s="17">
        <f t="shared" si="0"/>
        <v>5</v>
      </c>
      <c r="C34" s="24" t="s">
        <v>49</v>
      </c>
      <c r="D34" s="1" t="s">
        <v>48</v>
      </c>
      <c r="E34" s="1">
        <v>2</v>
      </c>
      <c r="F34" s="1">
        <v>824</v>
      </c>
      <c r="G34" s="10"/>
      <c r="H34" s="10"/>
    </row>
    <row r="35" spans="2:8" ht="25.5">
      <c r="B35" s="17">
        <f t="shared" si="0"/>
        <v>6</v>
      </c>
      <c r="C35" s="24" t="s">
        <v>50</v>
      </c>
      <c r="D35" s="1" t="s">
        <v>32</v>
      </c>
      <c r="E35" s="1">
        <v>2</v>
      </c>
      <c r="F35" s="1">
        <v>6324</v>
      </c>
      <c r="G35" s="10"/>
      <c r="H35" s="10"/>
    </row>
    <row r="36" spans="1:16" ht="12.75">
      <c r="A36"/>
      <c r="B36" s="16"/>
      <c r="C36" s="16" t="s">
        <v>16</v>
      </c>
      <c r="D36" s="10"/>
      <c r="E36" s="10"/>
      <c r="F36" s="11">
        <f>SUM(F20:F35)</f>
        <v>29158</v>
      </c>
      <c r="G36" s="25">
        <f>G18*12*D8</f>
        <v>0</v>
      </c>
      <c r="H36" s="11">
        <f>G36-F36</f>
        <v>-29158</v>
      </c>
      <c r="L36"/>
      <c r="M36"/>
      <c r="N36"/>
      <c r="O36"/>
      <c r="P36"/>
    </row>
    <row r="38" spans="1:8" ht="12.75">
      <c r="A38" t="s">
        <v>51</v>
      </c>
      <c r="B38" s="26" t="s">
        <v>52</v>
      </c>
      <c r="C38" s="27"/>
      <c r="D38" s="27"/>
      <c r="E38" s="27"/>
      <c r="F38" s="27"/>
      <c r="G38" s="27"/>
      <c r="H38" s="27"/>
    </row>
    <row r="39" spans="1:8" ht="12.75">
      <c r="A39" s="28"/>
      <c r="B39" s="45" t="s">
        <v>53</v>
      </c>
      <c r="C39" s="47" t="s">
        <v>54</v>
      </c>
      <c r="D39" s="29" t="s">
        <v>55</v>
      </c>
      <c r="E39" s="41"/>
      <c r="F39" s="44"/>
      <c r="G39" s="42"/>
      <c r="H39" s="42"/>
    </row>
    <row r="40" spans="1:8" ht="12.75">
      <c r="A40" s="28"/>
      <c r="B40" s="46"/>
      <c r="C40" s="48"/>
      <c r="D40" s="31" t="s">
        <v>56</v>
      </c>
      <c r="E40" s="43"/>
      <c r="F40" s="30"/>
      <c r="G40" s="36"/>
      <c r="H40" s="30"/>
    </row>
    <row r="41" spans="1:8" ht="12.75">
      <c r="A41" s="32"/>
      <c r="B41" s="46"/>
      <c r="C41" s="49"/>
      <c r="D41" s="50" t="s">
        <v>57</v>
      </c>
      <c r="E41" s="51"/>
      <c r="F41" s="37"/>
      <c r="G41" s="36"/>
      <c r="H41" s="37"/>
    </row>
    <row r="42" spans="1:8" ht="12.75">
      <c r="A42" s="33"/>
      <c r="B42" s="34" t="s">
        <v>58</v>
      </c>
      <c r="C42" s="34" t="s">
        <v>59</v>
      </c>
      <c r="D42" s="35">
        <v>1</v>
      </c>
      <c r="E42" s="40"/>
      <c r="F42" s="39"/>
      <c r="G42" s="36"/>
      <c r="H42" s="38"/>
    </row>
    <row r="45" spans="2:5" ht="12.75">
      <c r="B45" s="2" t="s">
        <v>14</v>
      </c>
      <c r="E45" s="2" t="s">
        <v>15</v>
      </c>
    </row>
    <row r="47" ht="12.75">
      <c r="B47" s="2" t="s">
        <v>27</v>
      </c>
    </row>
  </sheetData>
  <sheetProtection/>
  <mergeCells count="3">
    <mergeCell ref="B39:B41"/>
    <mergeCell ref="C39:C41"/>
    <mergeCell ref="D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2011-04-26T07:35:33Z</cp:lastPrinted>
  <dcterms:created xsi:type="dcterms:W3CDTF">2007-02-22T10:07:49Z</dcterms:created>
  <dcterms:modified xsi:type="dcterms:W3CDTF">2012-06-20T11:16:29Z</dcterms:modified>
  <cp:category/>
  <cp:version/>
  <cp:contentType/>
  <cp:contentStatus/>
</cp:coreProperties>
</file>