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34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E55" i="1" l="1"/>
  <c r="F45" i="1"/>
  <c r="D45" i="1"/>
  <c r="E45" i="1"/>
  <c r="C45" i="1"/>
  <c r="A34" i="1"/>
  <c r="A35" i="1" s="1"/>
</calcChain>
</file>

<file path=xl/sharedStrings.xml><?xml version="1.0" encoding="utf-8"?>
<sst xmlns="http://schemas.openxmlformats.org/spreadsheetml/2006/main" count="301" uniqueCount="142">
  <si>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</si>
  <si>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</si>
  <si>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</si>
  <si>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</si>
  <si>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</si>
  <si>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</si>
  <si>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</si>
  <si>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</si>
  <si>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</si>
  <si>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</si>
  <si>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</si>
  <si>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</si>
  <si>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</si>
  <si>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</si>
  <si>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</si>
  <si>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</si>
  <si>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</si>
  <si>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</si>
  <si>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</si>
  <si>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</si>
  <si>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</si>
  <si>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</si>
  <si>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</si>
  <si>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</si>
  <si>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</si>
  <si>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</si>
  <si>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</si>
  <si>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</si>
  <si>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</si>
  <si>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</si>
  <si>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</si>
  <si>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</si>
  <si>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</si>
  <si>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</si>
  <si>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</si>
  <si>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</si>
  <si>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</si>
  <si>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</si>
  <si>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</si>
  <si>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</si>
  <si>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</si>
  <si>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</si>
  <si>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</si>
  <si>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</si>
  <si>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</si>
  <si>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</si>
  <si>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</si>
  <si>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</si>
  <si>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</si>
  <si>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</si>
  <si>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</si>
  <si>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</si>
  <si>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</si>
  <si>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</si>
  <si>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</si>
  <si>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</si>
  <si>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</si>
  <si>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</si>
  <si>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</si>
  <si>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</si>
  <si>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</si>
  <si>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</si>
  <si>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</si>
  <si>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</si>
  <si>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</si>
  <si>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</si>
  <si>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</si>
  <si>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</si>
  <si>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</si>
  <si>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</si>
  <si>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д.127а за 2018 год</t>
  </si>
  <si>
    <t>9</t>
  </si>
  <si>
    <t>15</t>
  </si>
  <si>
    <t>28</t>
  </si>
  <si>
    <t>37</t>
  </si>
  <si>
    <t>43</t>
  </si>
  <si>
    <t>127</t>
  </si>
  <si>
    <t>138</t>
  </si>
  <si>
    <t>180</t>
  </si>
  <si>
    <t>225</t>
  </si>
  <si>
    <t>231</t>
  </si>
  <si>
    <t>278</t>
  </si>
  <si>
    <t>302</t>
  </si>
  <si>
    <t>331</t>
  </si>
  <si>
    <t>333</t>
  </si>
  <si>
    <t>347</t>
  </si>
  <si>
    <t>358</t>
  </si>
  <si>
    <t>359</t>
  </si>
  <si>
    <t>372, ком 3</t>
  </si>
  <si>
    <t>372, ком.2</t>
  </si>
  <si>
    <t>390</t>
  </si>
  <si>
    <t>397</t>
  </si>
  <si>
    <t>398</t>
  </si>
  <si>
    <t>437</t>
  </si>
  <si>
    <t>438</t>
  </si>
  <si>
    <t>439</t>
  </si>
  <si>
    <t>444</t>
  </si>
  <si>
    <t>454</t>
  </si>
  <si>
    <t>479</t>
  </si>
  <si>
    <t>итого</t>
  </si>
  <si>
    <t>п.м.</t>
  </si>
  <si>
    <t>шт</t>
  </si>
  <si>
    <t>межпанельные швы</t>
  </si>
  <si>
    <t xml:space="preserve">деревянные оконные створки </t>
  </si>
  <si>
    <t xml:space="preserve">доводчики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</si>
  <si>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</si>
  <si>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</si>
  <si>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</si>
  <si>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</si>
  <si>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</si>
  <si>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</si>
  <si>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</si>
  <si>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</si>
  <si>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</si>
  <si>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№8 отключений ГВС за  июль 2018г.</t>
  </si>
  <si>
    <t>26.07.2018 г., 16:10-31.07.2018 г., 24:00; 18.07.2018 г., 09:00-18.07.2018 г., 21:00; 17.07.2018 г., 14:00-17.07.2018 г., 17:00; 12.07.2018 г., 18:40-13.07.2018 г., 15:40; 12.07.2018 г., 15:20-12.07.2018 г., 18:30</t>
  </si>
  <si>
    <t>реестр №9 отключений ГВС за  август 2018г.</t>
  </si>
  <si>
    <t>01.08.2018 г., 00:00-17.08.2018 г., 00:45</t>
  </si>
  <si>
    <t>384</t>
  </si>
  <si>
    <t>45</t>
  </si>
  <si>
    <t>1 подъезд</t>
  </si>
  <si>
    <t>лифт</t>
  </si>
  <si>
    <t>часы</t>
  </si>
  <si>
    <t>ООО "НИКО"</t>
  </si>
  <si>
    <t>январь</t>
  </si>
  <si>
    <t>февраль</t>
  </si>
  <si>
    <t>март</t>
  </si>
  <si>
    <t>апрель</t>
  </si>
  <si>
    <t>май</t>
  </si>
  <si>
    <t>июнь</t>
  </si>
  <si>
    <t>реестр недопоставок за январь 2018 г</t>
  </si>
  <si>
    <t>реестр недопоставок за февраль 2018 г</t>
  </si>
  <si>
    <t>реестр недопоставок за март 2018 г</t>
  </si>
  <si>
    <t>реестр недопоставок за апрель 2018 г</t>
  </si>
  <si>
    <t>реестр недопоставок за май 2018 г</t>
  </si>
  <si>
    <t>реестр недопоставок за июнь 2018 г</t>
  </si>
  <si>
    <t>2 подъезд</t>
  </si>
  <si>
    <t>3 подъезд</t>
  </si>
  <si>
    <t>4 подъезд</t>
  </si>
  <si>
    <t>5 подъезд</t>
  </si>
  <si>
    <t>6 подъезд</t>
  </si>
  <si>
    <t>7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</si>
</sst>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7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6" t="s">
        <v>69</v>
      </c>
      <c r="B1" s="66"/>
      <c r="C1" s="66"/>
      <c r="D1" s="66"/>
      <c r="E1" s="66"/>
      <c r="F1" s="66"/>
    </row>
    <row r="2" spans="1:6" ht="23.4" x14ac:dyDescent="0.3">
      <c r="A2" s="68" t="s">
        <v>70</v>
      </c>
      <c r="B2" s="69"/>
      <c r="C2" s="69"/>
      <c r="D2" s="69"/>
      <c r="E2" s="69"/>
      <c r="F2" s="69"/>
    </row>
    <row r="6" spans="1:6" ht="18" x14ac:dyDescent="0.35">
      <c r="B6" s="2" t="s">
        <v>0</v>
      </c>
      <c r="C6" s="54">
        <v>1990</v>
      </c>
    </row>
    <row r="7" spans="1:6" ht="18" x14ac:dyDescent="0.35">
      <c r="B7" s="2" t="s">
        <v>1</v>
      </c>
      <c r="C7" s="54">
        <v>25442.52</v>
      </c>
    </row>
    <row r="9" spans="1:6" ht="45" customHeight="1" x14ac:dyDescent="0.3">
      <c r="A9" s="65" t="s">
        <v>2</v>
      </c>
      <c r="B9" s="65"/>
      <c r="C9" s="65"/>
      <c r="D9" s="65"/>
      <c r="E9" s="65"/>
      <c r="F9" s="65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483041</v>
      </c>
      <c r="D14" s="55">
        <v>2249421</v>
      </c>
      <c r="E14" s="55">
        <v>2301854</v>
      </c>
      <c r="F14" s="55">
        <v>430608</v>
      </c>
    </row>
    <row r="15" spans="1:6" x14ac:dyDescent="0.3">
      <c r="A15" s="13">
        <v>2</v>
      </c>
      <c r="B15" s="11" t="s">
        <v>10</v>
      </c>
      <c r="C15" s="55">
        <v>199344</v>
      </c>
      <c r="D15" s="55">
        <v>922090</v>
      </c>
      <c r="E15" s="55">
        <v>935175</v>
      </c>
      <c r="F15" s="55">
        <v>186258</v>
      </c>
    </row>
    <row r="16" spans="1:6" x14ac:dyDescent="0.3">
      <c r="A16" s="13">
        <v>3</v>
      </c>
      <c r="B16" s="11" t="s">
        <v>11</v>
      </c>
      <c r="C16" s="55">
        <v>393426</v>
      </c>
      <c r="D16" s="55">
        <v>1785396</v>
      </c>
      <c r="E16" s="55">
        <v>1827111</v>
      </c>
      <c r="F16" s="55">
        <v>351711</v>
      </c>
    </row>
    <row r="17" spans="1:6" x14ac:dyDescent="0.3">
      <c r="A17" s="13">
        <v>4</v>
      </c>
      <c r="B17" s="11" t="s">
        <v>12</v>
      </c>
      <c r="C17" s="55">
        <v>125439</v>
      </c>
      <c r="D17" s="55">
        <v>643562</v>
      </c>
      <c r="E17" s="55">
        <v>635575</v>
      </c>
      <c r="F17" s="55">
        <v>133426</v>
      </c>
    </row>
    <row r="18" spans="1:6" x14ac:dyDescent="0.3">
      <c r="A18" s="13">
        <v>5</v>
      </c>
      <c r="B18" s="11" t="s">
        <v>13</v>
      </c>
      <c r="C18" s="55">
        <v>154146</v>
      </c>
      <c r="D18" s="55">
        <v>753128</v>
      </c>
      <c r="E18" s="55">
        <v>776414</v>
      </c>
      <c r="F18" s="55">
        <v>130860</v>
      </c>
    </row>
    <row r="19" spans="1:6" x14ac:dyDescent="0.3">
      <c r="A19" s="13">
        <v>6</v>
      </c>
      <c r="B19" s="11" t="s">
        <v>14</v>
      </c>
      <c r="C19" s="55">
        <v>141172</v>
      </c>
      <c r="D19" s="55">
        <v>761815</v>
      </c>
      <c r="E19" s="55">
        <v>757461</v>
      </c>
      <c r="F19" s="55">
        <v>145527</v>
      </c>
    </row>
    <row r="20" spans="1:6" ht="28.8" x14ac:dyDescent="0.3">
      <c r="A20" s="13">
        <v>7</v>
      </c>
      <c r="B20" s="11" t="s">
        <v>15</v>
      </c>
      <c r="C20" s="55">
        <v>346031</v>
      </c>
      <c r="D20" s="55">
        <v>1386216</v>
      </c>
      <c r="E20" s="55">
        <v>1426305</v>
      </c>
      <c r="F20" s="55">
        <v>305943</v>
      </c>
    </row>
    <row r="21" spans="1:6" x14ac:dyDescent="0.3">
      <c r="A21" s="13">
        <v>8</v>
      </c>
      <c r="B21" s="11" t="s">
        <v>16</v>
      </c>
      <c r="C21" s="55">
        <v>85476</v>
      </c>
      <c r="D21" s="55">
        <v>431175</v>
      </c>
      <c r="E21" s="55">
        <v>449989</v>
      </c>
      <c r="F21" s="55">
        <v>66662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8425</v>
      </c>
      <c r="D23" s="55">
        <v>57469</v>
      </c>
      <c r="E23" s="55">
        <v>55876</v>
      </c>
      <c r="F23" s="55">
        <v>10018</v>
      </c>
    </row>
    <row r="24" spans="1:6" ht="15" customHeight="1" x14ac:dyDescent="0.3">
      <c r="A24" s="13" t="s">
        <v>21</v>
      </c>
      <c r="B24" s="17" t="s">
        <v>22</v>
      </c>
      <c r="C24" s="55">
        <v>36348</v>
      </c>
      <c r="D24" s="55">
        <v>233383</v>
      </c>
      <c r="E24" s="55">
        <v>229558</v>
      </c>
      <c r="F24" s="55">
        <v>40174</v>
      </c>
    </row>
    <row r="26" spans="1:6" ht="21" customHeight="1" x14ac:dyDescent="0.3"/>
    <row r="27" spans="1:6" ht="46.5" customHeight="1" x14ac:dyDescent="0.3">
      <c r="A27" s="65" t="s">
        <v>23</v>
      </c>
      <c r="B27" s="65"/>
      <c r="C27" s="65"/>
      <c r="D27" s="65"/>
      <c r="E27" s="65"/>
      <c r="F27" s="65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6543</v>
      </c>
      <c r="D33" s="55">
        <v>0</v>
      </c>
      <c r="E33" s="55">
        <v>4744</v>
      </c>
      <c r="F33" s="55">
        <v>1799</v>
      </c>
    </row>
    <row r="34" spans="1:6" x14ac:dyDescent="0.3">
      <c r="A34" s="3">
        <f>A33+1</f>
        <v>2</v>
      </c>
      <c r="B34" s="11" t="s">
        <v>26</v>
      </c>
      <c r="C34" s="55">
        <v>106169</v>
      </c>
      <c r="D34" s="55">
        <v>0</v>
      </c>
      <c r="E34" s="55">
        <v>53592</v>
      </c>
      <c r="F34" s="55">
        <v>52577</v>
      </c>
    </row>
    <row r="35" spans="1:6" x14ac:dyDescent="0.3">
      <c r="A35" s="3">
        <f>A34+1</f>
        <v>3</v>
      </c>
      <c r="B35" s="11" t="s">
        <v>27</v>
      </c>
      <c r="C35" s="55">
        <v>1988334</v>
      </c>
      <c r="D35" s="55">
        <v>5075302</v>
      </c>
      <c r="E35" s="55">
        <v>6333117</v>
      </c>
      <c r="F35" s="55">
        <v>730519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4" t="s">
        <v>28</v>
      </c>
      <c r="B40" s="65"/>
      <c r="C40" s="65"/>
      <c r="D40" s="65"/>
      <c r="E40" s="65"/>
      <c r="F40" s="65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6">
        <v>450495</v>
      </c>
      <c r="D43" s="57">
        <v>610647</v>
      </c>
      <c r="E43" s="24">
        <v>210129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62969</v>
      </c>
      <c r="E44" s="25">
        <v>0</v>
      </c>
      <c r="F44" s="27">
        <v>0</v>
      </c>
    </row>
    <row r="45" spans="1:6" x14ac:dyDescent="0.3">
      <c r="A45" s="58"/>
      <c r="B45" s="59" t="s">
        <v>99</v>
      </c>
      <c r="C45" s="58">
        <f>SUM(C43:C44)</f>
        <v>450495</v>
      </c>
      <c r="D45" s="58">
        <f t="shared" ref="D45:E45" si="0">SUM(D43:D44)</f>
        <v>673616</v>
      </c>
      <c r="E45" s="58">
        <f t="shared" si="0"/>
        <v>210129</v>
      </c>
      <c r="F45" s="60">
        <f>C45+D45-E45</f>
        <v>913982</v>
      </c>
    </row>
    <row r="46" spans="1:6" x14ac:dyDescent="0.3">
      <c r="A46" s="52"/>
      <c r="B46" s="53"/>
      <c r="C46" s="52"/>
      <c r="D46" s="52"/>
      <c r="E46" s="52"/>
      <c r="F46" s="44"/>
    </row>
    <row r="47" spans="1:6" x14ac:dyDescent="0.3">
      <c r="A47" s="52"/>
      <c r="B47" s="53"/>
      <c r="C47" s="52"/>
      <c r="D47" s="52"/>
      <c r="E47" s="52"/>
      <c r="F47" s="44"/>
    </row>
    <row r="49" spans="1:6" x14ac:dyDescent="0.3">
      <c r="A49" s="65" t="s">
        <v>35</v>
      </c>
      <c r="B49" s="67"/>
      <c r="C49" s="67"/>
      <c r="D49" s="67"/>
      <c r="E49" s="67"/>
      <c r="F49" s="67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102</v>
      </c>
      <c r="C52" s="48" t="s">
        <v>100</v>
      </c>
      <c r="D52" s="29">
        <v>284.89999999999998</v>
      </c>
      <c r="E52" s="61">
        <v>187749.09999999998</v>
      </c>
      <c r="F52" s="32"/>
    </row>
    <row r="53" spans="1:6" x14ac:dyDescent="0.3">
      <c r="A53" s="3">
        <v>2</v>
      </c>
      <c r="B53" s="33" t="s">
        <v>103</v>
      </c>
      <c r="C53" s="48" t="s">
        <v>101</v>
      </c>
      <c r="D53" s="29">
        <v>2</v>
      </c>
      <c r="E53" s="61">
        <v>7980</v>
      </c>
      <c r="F53" s="32"/>
    </row>
    <row r="54" spans="1:6" x14ac:dyDescent="0.3">
      <c r="A54" s="3">
        <v>3</v>
      </c>
      <c r="B54" s="33" t="s">
        <v>104</v>
      </c>
      <c r="C54" s="48" t="s">
        <v>101</v>
      </c>
      <c r="D54" s="29">
        <v>8</v>
      </c>
      <c r="E54" s="61">
        <v>14400</v>
      </c>
      <c r="F54" s="32"/>
    </row>
    <row r="55" spans="1:6" ht="21" x14ac:dyDescent="0.4">
      <c r="A55" s="34"/>
      <c r="B55" s="35" t="s">
        <v>39</v>
      </c>
      <c r="C55" s="36"/>
      <c r="D55" s="37"/>
      <c r="E55" s="62">
        <f>SUM(E52:E54)</f>
        <v>210129.09999999998</v>
      </c>
      <c r="F55" s="38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18" x14ac:dyDescent="0.3">
      <c r="A60" s="64" t="s">
        <v>66</v>
      </c>
      <c r="B60" s="65"/>
      <c r="C60" s="65"/>
      <c r="D60" s="65"/>
      <c r="E60" s="65"/>
      <c r="F60" s="65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946</v>
      </c>
    </row>
    <row r="65" spans="1:6" x14ac:dyDescent="0.3">
      <c r="A65" s="3" t="s">
        <v>43</v>
      </c>
      <c r="B65" s="11" t="s">
        <v>44</v>
      </c>
      <c r="C65" s="3">
        <v>9</v>
      </c>
    </row>
    <row r="66" spans="1:6" x14ac:dyDescent="0.3">
      <c r="A66" s="3" t="s">
        <v>45</v>
      </c>
      <c r="B66" s="11" t="s">
        <v>46</v>
      </c>
      <c r="C66" s="3">
        <v>846</v>
      </c>
    </row>
    <row r="67" spans="1:6" x14ac:dyDescent="0.3">
      <c r="A67" s="3">
        <v>2</v>
      </c>
      <c r="B67" s="45" t="s">
        <v>47</v>
      </c>
      <c r="C67" s="3">
        <v>89</v>
      </c>
    </row>
    <row r="68" spans="1:6" x14ac:dyDescent="0.3">
      <c r="A68" s="3">
        <v>3</v>
      </c>
      <c r="B68" s="9" t="s">
        <v>48</v>
      </c>
      <c r="C68" s="3">
        <v>2</v>
      </c>
    </row>
    <row r="69" spans="1:6" x14ac:dyDescent="0.3">
      <c r="A69" s="43"/>
      <c r="B69" s="46"/>
      <c r="C69" s="43"/>
    </row>
    <row r="70" spans="1:6" x14ac:dyDescent="0.3">
      <c r="A70" s="43"/>
      <c r="B70" s="46"/>
      <c r="C70" s="43"/>
    </row>
    <row r="72" spans="1:6" ht="18" x14ac:dyDescent="0.3">
      <c r="A72" s="64" t="s">
        <v>67</v>
      </c>
      <c r="B72" s="65"/>
      <c r="C72" s="65"/>
      <c r="D72" s="65"/>
      <c r="E72" s="65"/>
      <c r="F72" s="65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x14ac:dyDescent="0.3">
      <c r="A76" s="43"/>
      <c r="B76" s="43"/>
      <c r="C76" s="43"/>
      <c r="D76" s="43"/>
    </row>
    <row r="77" spans="1:6" x14ac:dyDescent="0.3">
      <c r="A77" s="43"/>
      <c r="B77" s="43"/>
      <c r="C77" s="43"/>
      <c r="D77" s="43"/>
    </row>
    <row r="79" spans="1:6" ht="18" x14ac:dyDescent="0.3">
      <c r="A79" s="64" t="s">
        <v>68</v>
      </c>
      <c r="B79" s="65"/>
      <c r="C79" s="65"/>
      <c r="D79" s="65"/>
      <c r="E79" s="65"/>
      <c r="F79" s="65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7"/>
      <c r="C83" s="48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A2" sqref="A2:J2"/>
    </sheetView>
  </sheetViews>
  <sheetFormatPr defaultRowHeight="14.4" x14ac:dyDescent="0.3"/>
  <cols>
    <col min="1" max="1" width="6.33203125" style="70" customWidth="1"/>
    <col min="2" max="2" width="12.21875" style="70" customWidth="1"/>
    <col min="3" max="3" width="8.88671875" style="70"/>
    <col min="4" max="4" width="15.77734375" style="70" customWidth="1"/>
    <col min="5" max="5" width="19.77734375" style="70" customWidth="1"/>
    <col min="6" max="6" width="11.77734375" style="70" customWidth="1"/>
    <col min="7" max="7" width="10.44140625" style="70" customWidth="1"/>
    <col min="8" max="8" width="12.5546875" style="70" customWidth="1"/>
    <col min="9" max="9" width="8.88671875" style="70"/>
    <col min="10" max="10" width="16.77734375" style="70" customWidth="1"/>
    <col min="11" max="16384" width="8.88671875" style="70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8" x14ac:dyDescent="0.3">
      <c r="A2" s="65" t="s">
        <v>105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" x14ac:dyDescent="0.3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86.4" x14ac:dyDescent="0.3">
      <c r="A4" s="71" t="s">
        <v>52</v>
      </c>
      <c r="B4" s="71" t="s">
        <v>53</v>
      </c>
      <c r="C4" s="71" t="s">
        <v>54</v>
      </c>
      <c r="D4" s="71" t="s">
        <v>55</v>
      </c>
      <c r="E4" s="71" t="s">
        <v>56</v>
      </c>
      <c r="F4" s="71" t="s">
        <v>57</v>
      </c>
      <c r="G4" s="71" t="s">
        <v>107</v>
      </c>
      <c r="H4" s="71" t="s">
        <v>58</v>
      </c>
      <c r="I4" s="71" t="s">
        <v>59</v>
      </c>
      <c r="J4" s="71" t="s">
        <v>60</v>
      </c>
    </row>
    <row r="5" spans="1:10" x14ac:dyDescent="0.3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</row>
    <row r="6" spans="1:10" ht="46.8" customHeight="1" x14ac:dyDescent="0.3">
      <c r="A6" s="73">
        <v>1</v>
      </c>
      <c r="B6" s="74" t="s">
        <v>108</v>
      </c>
      <c r="C6" s="73" t="s">
        <v>109</v>
      </c>
      <c r="D6" s="73" t="s">
        <v>110</v>
      </c>
      <c r="E6" s="73" t="s">
        <v>111</v>
      </c>
      <c r="F6" s="75">
        <v>53</v>
      </c>
      <c r="G6" s="75">
        <v>10</v>
      </c>
      <c r="H6" s="73" t="s">
        <v>112</v>
      </c>
      <c r="I6" s="73">
        <v>100</v>
      </c>
      <c r="J6" s="73" t="s">
        <v>113</v>
      </c>
    </row>
    <row r="7" spans="1:10" ht="146.4" customHeight="1" x14ac:dyDescent="0.3">
      <c r="A7" s="73">
        <v>2</v>
      </c>
      <c r="B7" s="74" t="s">
        <v>108</v>
      </c>
      <c r="C7" s="73" t="s">
        <v>109</v>
      </c>
      <c r="D7" s="73" t="s">
        <v>114</v>
      </c>
      <c r="E7" s="73" t="s">
        <v>115</v>
      </c>
      <c r="F7" s="75">
        <v>167</v>
      </c>
      <c r="G7" s="75">
        <v>0</v>
      </c>
      <c r="H7" s="73" t="s">
        <v>112</v>
      </c>
      <c r="I7" s="73">
        <v>100</v>
      </c>
      <c r="J7" s="73" t="s">
        <v>113</v>
      </c>
    </row>
    <row r="8" spans="1:10" ht="49.2" customHeight="1" x14ac:dyDescent="0.3">
      <c r="A8" s="73">
        <v>3</v>
      </c>
      <c r="B8" s="74" t="s">
        <v>108</v>
      </c>
      <c r="C8" s="73" t="s">
        <v>109</v>
      </c>
      <c r="D8" s="73" t="s">
        <v>116</v>
      </c>
      <c r="E8" s="73" t="s">
        <v>117</v>
      </c>
      <c r="F8" s="75" t="s">
        <v>118</v>
      </c>
      <c r="G8" s="75" t="s">
        <v>119</v>
      </c>
      <c r="H8" s="73" t="s">
        <v>112</v>
      </c>
      <c r="I8" s="73">
        <v>100</v>
      </c>
      <c r="J8" s="73" t="s">
        <v>113</v>
      </c>
    </row>
    <row r="9" spans="1:10" ht="40.799999999999997" customHeight="1" x14ac:dyDescent="0.3">
      <c r="A9" s="76">
        <v>4</v>
      </c>
      <c r="B9" s="73" t="s">
        <v>120</v>
      </c>
      <c r="C9" s="73" t="s">
        <v>121</v>
      </c>
      <c r="D9" s="73" t="s">
        <v>130</v>
      </c>
      <c r="E9" s="79" t="s">
        <v>124</v>
      </c>
      <c r="F9" s="83">
        <f>7*24</f>
        <v>168</v>
      </c>
      <c r="G9" s="73"/>
      <c r="H9" s="73" t="s">
        <v>122</v>
      </c>
      <c r="I9" s="73">
        <v>100</v>
      </c>
      <c r="J9" s="73" t="s">
        <v>123</v>
      </c>
    </row>
    <row r="10" spans="1:10" ht="57.6" x14ac:dyDescent="0.3">
      <c r="A10" s="76">
        <f>A9+1</f>
        <v>5</v>
      </c>
      <c r="B10" s="73" t="s">
        <v>120</v>
      </c>
      <c r="C10" s="73" t="s">
        <v>121</v>
      </c>
      <c r="D10" s="73" t="s">
        <v>131</v>
      </c>
      <c r="E10" s="79" t="s">
        <v>125</v>
      </c>
      <c r="F10" s="80">
        <f>28*24</f>
        <v>672</v>
      </c>
      <c r="G10" s="73"/>
      <c r="H10" s="73" t="s">
        <v>122</v>
      </c>
      <c r="I10" s="73">
        <v>100</v>
      </c>
      <c r="J10" s="73" t="s">
        <v>123</v>
      </c>
    </row>
    <row r="11" spans="1:10" ht="43.2" x14ac:dyDescent="0.3">
      <c r="A11" s="76">
        <f t="shared" ref="A11:A34" si="0">A10+1</f>
        <v>6</v>
      </c>
      <c r="B11" s="73" t="s">
        <v>120</v>
      </c>
      <c r="C11" s="73" t="s">
        <v>121</v>
      </c>
      <c r="D11" s="73" t="s">
        <v>132</v>
      </c>
      <c r="E11" s="79" t="s">
        <v>126</v>
      </c>
      <c r="F11" s="80">
        <f>31*24</f>
        <v>744</v>
      </c>
      <c r="G11" s="73"/>
      <c r="H11" s="73" t="s">
        <v>122</v>
      </c>
      <c r="I11" s="73">
        <v>100</v>
      </c>
      <c r="J11" s="73" t="s">
        <v>123</v>
      </c>
    </row>
    <row r="12" spans="1:10" ht="48.6" customHeight="1" x14ac:dyDescent="0.3">
      <c r="A12" s="76">
        <f t="shared" si="0"/>
        <v>7</v>
      </c>
      <c r="B12" s="73" t="s">
        <v>120</v>
      </c>
      <c r="C12" s="73" t="s">
        <v>121</v>
      </c>
      <c r="D12" s="73" t="s">
        <v>133</v>
      </c>
      <c r="E12" s="79" t="s">
        <v>127</v>
      </c>
      <c r="F12" s="80">
        <f>12*24</f>
        <v>288</v>
      </c>
      <c r="G12" s="73"/>
      <c r="H12" s="73" t="s">
        <v>122</v>
      </c>
      <c r="I12" s="73">
        <v>100</v>
      </c>
      <c r="J12" s="73" t="s">
        <v>123</v>
      </c>
    </row>
    <row r="13" spans="1:10" ht="43.2" x14ac:dyDescent="0.3">
      <c r="A13" s="76">
        <f t="shared" si="0"/>
        <v>8</v>
      </c>
      <c r="B13" s="73" t="s">
        <v>120</v>
      </c>
      <c r="C13" s="73" t="s">
        <v>121</v>
      </c>
      <c r="D13" s="73" t="s">
        <v>134</v>
      </c>
      <c r="E13" s="79" t="s">
        <v>128</v>
      </c>
      <c r="F13" s="81">
        <f>3*24</f>
        <v>72</v>
      </c>
      <c r="G13" s="73"/>
      <c r="H13" s="73" t="s">
        <v>122</v>
      </c>
      <c r="I13" s="73">
        <v>100</v>
      </c>
      <c r="J13" s="73" t="s">
        <v>123</v>
      </c>
    </row>
    <row r="14" spans="1:10" ht="43.2" x14ac:dyDescent="0.3">
      <c r="A14" s="76">
        <f t="shared" si="0"/>
        <v>9</v>
      </c>
      <c r="B14" s="73" t="s">
        <v>120</v>
      </c>
      <c r="C14" s="73" t="s">
        <v>121</v>
      </c>
      <c r="D14" s="73" t="s">
        <v>135</v>
      </c>
      <c r="E14" s="79" t="s">
        <v>129</v>
      </c>
      <c r="F14" s="82">
        <f>5*24</f>
        <v>120</v>
      </c>
      <c r="G14" s="73"/>
      <c r="H14" s="73" t="s">
        <v>122</v>
      </c>
      <c r="I14" s="73">
        <v>100</v>
      </c>
      <c r="J14" s="73" t="s">
        <v>123</v>
      </c>
    </row>
    <row r="15" spans="1:10" ht="43.2" x14ac:dyDescent="0.3">
      <c r="A15" s="76">
        <f t="shared" si="0"/>
        <v>10</v>
      </c>
      <c r="B15" s="73" t="s">
        <v>136</v>
      </c>
      <c r="C15" s="73" t="s">
        <v>121</v>
      </c>
      <c r="D15" s="73" t="s">
        <v>131</v>
      </c>
      <c r="E15" s="73" t="s">
        <v>125</v>
      </c>
      <c r="F15" s="80">
        <f>23*24</f>
        <v>552</v>
      </c>
      <c r="G15" s="73"/>
      <c r="H15" s="73" t="s">
        <v>122</v>
      </c>
      <c r="I15" s="73">
        <v>100</v>
      </c>
      <c r="J15" s="73" t="s">
        <v>123</v>
      </c>
    </row>
    <row r="16" spans="1:10" ht="43.2" x14ac:dyDescent="0.3">
      <c r="A16" s="76">
        <f t="shared" si="0"/>
        <v>11</v>
      </c>
      <c r="B16" s="73" t="s">
        <v>136</v>
      </c>
      <c r="C16" s="73" t="s">
        <v>121</v>
      </c>
      <c r="D16" s="73" t="s">
        <v>132</v>
      </c>
      <c r="E16" s="73" t="s">
        <v>126</v>
      </c>
      <c r="F16" s="80">
        <f>31*24</f>
        <v>744</v>
      </c>
      <c r="G16" s="73"/>
      <c r="H16" s="73" t="s">
        <v>122</v>
      </c>
      <c r="I16" s="73">
        <v>100</v>
      </c>
      <c r="J16" s="73" t="s">
        <v>123</v>
      </c>
    </row>
    <row r="17" spans="1:10" ht="47.4" customHeight="1" x14ac:dyDescent="0.3">
      <c r="A17" s="76">
        <f t="shared" si="0"/>
        <v>12</v>
      </c>
      <c r="B17" s="73" t="s">
        <v>136</v>
      </c>
      <c r="C17" s="73" t="s">
        <v>121</v>
      </c>
      <c r="D17" s="73" t="s">
        <v>133</v>
      </c>
      <c r="E17" s="73" t="s">
        <v>127</v>
      </c>
      <c r="F17" s="83">
        <f>12*24</f>
        <v>288</v>
      </c>
      <c r="G17" s="73"/>
      <c r="H17" s="73" t="s">
        <v>122</v>
      </c>
      <c r="I17" s="73">
        <v>100</v>
      </c>
      <c r="J17" s="73" t="s">
        <v>123</v>
      </c>
    </row>
    <row r="18" spans="1:10" ht="43.2" x14ac:dyDescent="0.3">
      <c r="A18" s="76">
        <f t="shared" si="0"/>
        <v>13</v>
      </c>
      <c r="B18" s="73" t="s">
        <v>137</v>
      </c>
      <c r="C18" s="73" t="s">
        <v>121</v>
      </c>
      <c r="D18" s="73" t="s">
        <v>130</v>
      </c>
      <c r="E18" s="73" t="s">
        <v>124</v>
      </c>
      <c r="F18" s="83">
        <f>3*24</f>
        <v>72</v>
      </c>
      <c r="G18" s="73"/>
      <c r="H18" s="73" t="s">
        <v>122</v>
      </c>
      <c r="I18" s="73">
        <v>100</v>
      </c>
      <c r="J18" s="73" t="s">
        <v>123</v>
      </c>
    </row>
    <row r="19" spans="1:10" ht="43.2" x14ac:dyDescent="0.3">
      <c r="A19" s="76">
        <f t="shared" si="0"/>
        <v>14</v>
      </c>
      <c r="B19" s="73" t="s">
        <v>137</v>
      </c>
      <c r="C19" s="73" t="s">
        <v>121</v>
      </c>
      <c r="D19" s="73" t="s">
        <v>131</v>
      </c>
      <c r="E19" s="73" t="s">
        <v>125</v>
      </c>
      <c r="F19" s="83">
        <f>28*24</f>
        <v>672</v>
      </c>
      <c r="G19" s="73"/>
      <c r="H19" s="73" t="s">
        <v>122</v>
      </c>
      <c r="I19" s="73">
        <v>100</v>
      </c>
      <c r="J19" s="73" t="s">
        <v>123</v>
      </c>
    </row>
    <row r="20" spans="1:10" ht="43.2" x14ac:dyDescent="0.3">
      <c r="A20" s="76">
        <f t="shared" si="0"/>
        <v>15</v>
      </c>
      <c r="B20" s="73" t="s">
        <v>137</v>
      </c>
      <c r="C20" s="73" t="s">
        <v>121</v>
      </c>
      <c r="D20" s="73" t="s">
        <v>132</v>
      </c>
      <c r="E20" s="73" t="s">
        <v>126</v>
      </c>
      <c r="F20" s="83">
        <f>31*24</f>
        <v>744</v>
      </c>
      <c r="G20" s="73"/>
      <c r="H20" s="73" t="s">
        <v>122</v>
      </c>
      <c r="I20" s="73">
        <v>100</v>
      </c>
      <c r="J20" s="73" t="s">
        <v>123</v>
      </c>
    </row>
    <row r="21" spans="1:10" ht="43.2" x14ac:dyDescent="0.3">
      <c r="A21" s="76">
        <f t="shared" si="0"/>
        <v>16</v>
      </c>
      <c r="B21" s="73" t="s">
        <v>137</v>
      </c>
      <c r="C21" s="73" t="s">
        <v>121</v>
      </c>
      <c r="D21" s="73" t="s">
        <v>133</v>
      </c>
      <c r="E21" s="73" t="s">
        <v>127</v>
      </c>
      <c r="F21" s="83">
        <f>12*24</f>
        <v>288</v>
      </c>
      <c r="G21" s="73"/>
      <c r="H21" s="73" t="s">
        <v>122</v>
      </c>
      <c r="I21" s="73">
        <v>100</v>
      </c>
      <c r="J21" s="73" t="s">
        <v>123</v>
      </c>
    </row>
    <row r="22" spans="1:10" ht="43.2" x14ac:dyDescent="0.3">
      <c r="A22" s="76">
        <f t="shared" si="0"/>
        <v>17</v>
      </c>
      <c r="B22" s="73" t="s">
        <v>138</v>
      </c>
      <c r="C22" s="73" t="s">
        <v>121</v>
      </c>
      <c r="D22" s="73" t="s">
        <v>131</v>
      </c>
      <c r="E22" s="73" t="s">
        <v>125</v>
      </c>
      <c r="F22" s="80">
        <f>28*24</f>
        <v>672</v>
      </c>
      <c r="G22" s="73"/>
      <c r="H22" s="73" t="s">
        <v>122</v>
      </c>
      <c r="I22" s="73">
        <v>100</v>
      </c>
      <c r="J22" s="73" t="s">
        <v>123</v>
      </c>
    </row>
    <row r="23" spans="1:10" ht="43.2" x14ac:dyDescent="0.3">
      <c r="A23" s="76">
        <f t="shared" si="0"/>
        <v>18</v>
      </c>
      <c r="B23" s="73" t="s">
        <v>138</v>
      </c>
      <c r="C23" s="73" t="s">
        <v>121</v>
      </c>
      <c r="D23" s="73" t="s">
        <v>132</v>
      </c>
      <c r="E23" s="73" t="s">
        <v>126</v>
      </c>
      <c r="F23" s="80">
        <f>31*24</f>
        <v>744</v>
      </c>
      <c r="G23" s="73"/>
      <c r="H23" s="73" t="s">
        <v>122</v>
      </c>
      <c r="I23" s="73">
        <v>100</v>
      </c>
      <c r="J23" s="73" t="s">
        <v>123</v>
      </c>
    </row>
    <row r="24" spans="1:10" ht="43.2" x14ac:dyDescent="0.3">
      <c r="A24" s="76">
        <f t="shared" si="0"/>
        <v>19</v>
      </c>
      <c r="B24" s="73" t="s">
        <v>138</v>
      </c>
      <c r="C24" s="73" t="s">
        <v>121</v>
      </c>
      <c r="D24" s="73" t="s">
        <v>133</v>
      </c>
      <c r="E24" s="73" t="s">
        <v>127</v>
      </c>
      <c r="F24" s="80">
        <f>12*24</f>
        <v>288</v>
      </c>
      <c r="G24" s="73"/>
      <c r="H24" s="73" t="s">
        <v>122</v>
      </c>
      <c r="I24" s="73">
        <v>100</v>
      </c>
      <c r="J24" s="73" t="s">
        <v>123</v>
      </c>
    </row>
    <row r="25" spans="1:10" ht="43.2" x14ac:dyDescent="0.3">
      <c r="A25" s="76">
        <f t="shared" si="0"/>
        <v>20</v>
      </c>
      <c r="B25" s="73" t="s">
        <v>138</v>
      </c>
      <c r="C25" s="73" t="s">
        <v>121</v>
      </c>
      <c r="D25" s="73" t="s">
        <v>134</v>
      </c>
      <c r="E25" s="73" t="s">
        <v>128</v>
      </c>
      <c r="F25" s="81">
        <f>6*24</f>
        <v>144</v>
      </c>
      <c r="G25" s="73"/>
      <c r="H25" s="73" t="s">
        <v>122</v>
      </c>
      <c r="I25" s="73">
        <v>100</v>
      </c>
      <c r="J25" s="73" t="s">
        <v>123</v>
      </c>
    </row>
    <row r="26" spans="1:10" ht="43.2" x14ac:dyDescent="0.3">
      <c r="A26" s="76">
        <f t="shared" si="0"/>
        <v>21</v>
      </c>
      <c r="B26" s="73" t="s">
        <v>139</v>
      </c>
      <c r="C26" s="73" t="s">
        <v>121</v>
      </c>
      <c r="D26" s="73" t="s">
        <v>131</v>
      </c>
      <c r="E26" s="73" t="s">
        <v>125</v>
      </c>
      <c r="F26" s="80">
        <f>23*24</f>
        <v>552</v>
      </c>
      <c r="G26" s="73"/>
      <c r="H26" s="73" t="s">
        <v>122</v>
      </c>
      <c r="I26" s="73">
        <v>100</v>
      </c>
      <c r="J26" s="73" t="s">
        <v>123</v>
      </c>
    </row>
    <row r="27" spans="1:10" ht="43.2" x14ac:dyDescent="0.3">
      <c r="A27" s="76">
        <f t="shared" si="0"/>
        <v>22</v>
      </c>
      <c r="B27" s="73" t="s">
        <v>139</v>
      </c>
      <c r="C27" s="73" t="s">
        <v>121</v>
      </c>
      <c r="D27" s="73" t="s">
        <v>132</v>
      </c>
      <c r="E27" s="73" t="s">
        <v>126</v>
      </c>
      <c r="F27" s="80">
        <f>31*24</f>
        <v>744</v>
      </c>
      <c r="G27" s="73"/>
      <c r="H27" s="73" t="s">
        <v>122</v>
      </c>
      <c r="I27" s="73">
        <v>100</v>
      </c>
      <c r="J27" s="73" t="s">
        <v>123</v>
      </c>
    </row>
    <row r="28" spans="1:10" ht="43.2" x14ac:dyDescent="0.3">
      <c r="A28" s="76">
        <f t="shared" si="0"/>
        <v>23</v>
      </c>
      <c r="B28" s="73" t="s">
        <v>139</v>
      </c>
      <c r="C28" s="73" t="s">
        <v>121</v>
      </c>
      <c r="D28" s="73" t="s">
        <v>133</v>
      </c>
      <c r="E28" s="73" t="s">
        <v>127</v>
      </c>
      <c r="F28" s="80">
        <f>12*24</f>
        <v>288</v>
      </c>
      <c r="G28" s="73"/>
      <c r="H28" s="73" t="s">
        <v>122</v>
      </c>
      <c r="I28" s="73">
        <v>100</v>
      </c>
      <c r="J28" s="73" t="s">
        <v>123</v>
      </c>
    </row>
    <row r="29" spans="1:10" ht="43.2" x14ac:dyDescent="0.3">
      <c r="A29" s="76">
        <f t="shared" si="0"/>
        <v>24</v>
      </c>
      <c r="B29" s="73" t="s">
        <v>140</v>
      </c>
      <c r="C29" s="73" t="s">
        <v>121</v>
      </c>
      <c r="D29" s="73" t="s">
        <v>131</v>
      </c>
      <c r="E29" s="73" t="s">
        <v>125</v>
      </c>
      <c r="F29" s="80">
        <f>23*24</f>
        <v>552</v>
      </c>
      <c r="G29" s="73"/>
      <c r="H29" s="73" t="s">
        <v>122</v>
      </c>
      <c r="I29" s="73">
        <v>100</v>
      </c>
      <c r="J29" s="73" t="s">
        <v>123</v>
      </c>
    </row>
    <row r="30" spans="1:10" ht="43.2" x14ac:dyDescent="0.3">
      <c r="A30" s="76">
        <f t="shared" si="0"/>
        <v>25</v>
      </c>
      <c r="B30" s="73" t="s">
        <v>140</v>
      </c>
      <c r="C30" s="73" t="s">
        <v>121</v>
      </c>
      <c r="D30" s="73" t="s">
        <v>132</v>
      </c>
      <c r="E30" s="73" t="s">
        <v>126</v>
      </c>
      <c r="F30" s="80">
        <f>31*24</f>
        <v>744</v>
      </c>
      <c r="G30" s="73"/>
      <c r="H30" s="73" t="s">
        <v>122</v>
      </c>
      <c r="I30" s="73">
        <v>100</v>
      </c>
      <c r="J30" s="73" t="s">
        <v>123</v>
      </c>
    </row>
    <row r="31" spans="1:10" ht="43.2" x14ac:dyDescent="0.3">
      <c r="A31" s="76">
        <f t="shared" si="0"/>
        <v>26</v>
      </c>
      <c r="B31" s="73" t="s">
        <v>140</v>
      </c>
      <c r="C31" s="73" t="s">
        <v>121</v>
      </c>
      <c r="D31" s="73" t="s">
        <v>133</v>
      </c>
      <c r="E31" s="73" t="s">
        <v>127</v>
      </c>
      <c r="F31" s="80">
        <f>12*24</f>
        <v>288</v>
      </c>
      <c r="G31" s="73"/>
      <c r="H31" s="73" t="s">
        <v>122</v>
      </c>
      <c r="I31" s="73">
        <v>100</v>
      </c>
      <c r="J31" s="73" t="s">
        <v>123</v>
      </c>
    </row>
    <row r="32" spans="1:10" ht="43.2" x14ac:dyDescent="0.3">
      <c r="A32" s="76">
        <f t="shared" si="0"/>
        <v>27</v>
      </c>
      <c r="B32" s="73" t="s">
        <v>141</v>
      </c>
      <c r="C32" s="73" t="s">
        <v>121</v>
      </c>
      <c r="D32" s="73" t="s">
        <v>131</v>
      </c>
      <c r="E32" s="73" t="s">
        <v>125</v>
      </c>
      <c r="F32" s="80">
        <f>23*24</f>
        <v>552</v>
      </c>
      <c r="G32" s="73"/>
      <c r="H32" s="73" t="s">
        <v>122</v>
      </c>
      <c r="I32" s="73">
        <v>100</v>
      </c>
      <c r="J32" s="73" t="s">
        <v>123</v>
      </c>
    </row>
    <row r="33" spans="1:10" ht="43.2" x14ac:dyDescent="0.3">
      <c r="A33" s="76">
        <f t="shared" si="0"/>
        <v>28</v>
      </c>
      <c r="B33" s="73" t="s">
        <v>141</v>
      </c>
      <c r="C33" s="73"/>
      <c r="D33" s="73" t="s">
        <v>132</v>
      </c>
      <c r="E33" s="73" t="s">
        <v>126</v>
      </c>
      <c r="F33" s="80">
        <f>31*24</f>
        <v>744</v>
      </c>
      <c r="G33" s="73"/>
      <c r="H33" s="73" t="s">
        <v>122</v>
      </c>
      <c r="I33" s="73">
        <v>100</v>
      </c>
      <c r="J33" s="73" t="s">
        <v>123</v>
      </c>
    </row>
    <row r="34" spans="1:10" ht="43.2" x14ac:dyDescent="0.3">
      <c r="A34" s="76">
        <f t="shared" si="0"/>
        <v>29</v>
      </c>
      <c r="B34" s="73" t="s">
        <v>141</v>
      </c>
      <c r="C34" s="73"/>
      <c r="D34" s="73" t="s">
        <v>133</v>
      </c>
      <c r="E34" s="73" t="s">
        <v>127</v>
      </c>
      <c r="F34" s="80">
        <f>12*24</f>
        <v>288</v>
      </c>
      <c r="G34" s="73"/>
      <c r="H34" s="73" t="s">
        <v>122</v>
      </c>
      <c r="I34" s="73">
        <v>100</v>
      </c>
      <c r="J34" s="73" t="s">
        <v>123</v>
      </c>
    </row>
    <row r="35" spans="1:10" x14ac:dyDescent="0.3">
      <c r="A35" s="77"/>
      <c r="B35" s="78"/>
      <c r="C35" s="78"/>
      <c r="D35" s="78"/>
      <c r="E35" s="78"/>
      <c r="F35" s="78"/>
      <c r="G35" s="78"/>
      <c r="H35" s="78"/>
      <c r="I35" s="78"/>
      <c r="J35" s="78"/>
    </row>
    <row r="36" spans="1:10" x14ac:dyDescent="0.3">
      <c r="A36" s="77"/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18" x14ac:dyDescent="0.3">
      <c r="A37" s="65" t="s">
        <v>106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8" x14ac:dyDescent="0.3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28.8" x14ac:dyDescent="0.3">
      <c r="A39" s="71" t="s">
        <v>52</v>
      </c>
      <c r="B39" s="71" t="s">
        <v>61</v>
      </c>
      <c r="C39" s="71" t="s">
        <v>62</v>
      </c>
      <c r="D39" s="10"/>
      <c r="E39" s="10"/>
      <c r="F39" s="10"/>
      <c r="G39" s="10"/>
      <c r="H39" s="10"/>
      <c r="I39" s="10"/>
      <c r="J39" s="10"/>
    </row>
    <row r="40" spans="1:10" x14ac:dyDescent="0.3">
      <c r="A40" s="51">
        <v>1</v>
      </c>
      <c r="B40" s="51">
        <v>2</v>
      </c>
      <c r="C40" s="51">
        <v>3</v>
      </c>
      <c r="D40" s="49"/>
      <c r="E40" s="49"/>
      <c r="F40" s="49"/>
      <c r="G40" s="49"/>
      <c r="H40" s="49"/>
      <c r="I40" s="49"/>
      <c r="J40" s="49"/>
    </row>
    <row r="41" spans="1:10" x14ac:dyDescent="0.3">
      <c r="A41" s="84">
        <v>1</v>
      </c>
      <c r="B41" s="84" t="s">
        <v>71</v>
      </c>
      <c r="C41" s="84">
        <v>34546.61</v>
      </c>
      <c r="D41" s="10"/>
      <c r="E41" s="10"/>
      <c r="F41" s="10"/>
      <c r="G41" s="10"/>
      <c r="H41" s="10"/>
      <c r="I41" s="10"/>
      <c r="J41" s="10"/>
    </row>
    <row r="42" spans="1:10" x14ac:dyDescent="0.3">
      <c r="A42" s="84">
        <v>2</v>
      </c>
      <c r="B42" s="84" t="s">
        <v>72</v>
      </c>
      <c r="C42" s="84">
        <v>56188.89</v>
      </c>
      <c r="D42" s="10"/>
      <c r="E42" s="10"/>
      <c r="F42" s="10"/>
      <c r="G42" s="10"/>
      <c r="H42" s="10"/>
      <c r="I42" s="10"/>
      <c r="J42" s="10"/>
    </row>
    <row r="43" spans="1:10" x14ac:dyDescent="0.3">
      <c r="A43" s="84">
        <v>3</v>
      </c>
      <c r="B43" s="84" t="s">
        <v>73</v>
      </c>
      <c r="C43" s="84">
        <v>128435</v>
      </c>
      <c r="D43" s="10"/>
      <c r="E43" s="10"/>
      <c r="F43" s="10"/>
      <c r="G43" s="10"/>
      <c r="H43" s="10"/>
      <c r="I43" s="10"/>
      <c r="J43" s="10"/>
    </row>
    <row r="44" spans="1:10" x14ac:dyDescent="0.3">
      <c r="A44" s="84">
        <v>4</v>
      </c>
      <c r="B44" s="84" t="s">
        <v>74</v>
      </c>
      <c r="C44" s="84">
        <v>34287.57</v>
      </c>
      <c r="D44" s="10"/>
      <c r="E44" s="10"/>
      <c r="F44" s="10"/>
      <c r="G44" s="10"/>
      <c r="H44" s="10"/>
      <c r="I44" s="10"/>
      <c r="J44" s="10"/>
    </row>
    <row r="45" spans="1:10" x14ac:dyDescent="0.3">
      <c r="A45" s="84">
        <v>5</v>
      </c>
      <c r="B45" s="84" t="s">
        <v>75</v>
      </c>
      <c r="C45" s="84">
        <v>24490.809999999998</v>
      </c>
      <c r="D45" s="10"/>
      <c r="E45" s="10"/>
      <c r="F45" s="10"/>
      <c r="G45" s="10"/>
      <c r="H45" s="10"/>
      <c r="I45" s="10"/>
      <c r="J45" s="10"/>
    </row>
    <row r="46" spans="1:10" x14ac:dyDescent="0.3">
      <c r="A46" s="84">
        <v>6</v>
      </c>
      <c r="B46" s="84" t="s">
        <v>76</v>
      </c>
      <c r="C46" s="84">
        <v>40291.53</v>
      </c>
      <c r="D46" s="10"/>
      <c r="E46" s="10"/>
      <c r="F46" s="10"/>
      <c r="G46" s="10"/>
      <c r="H46" s="10"/>
      <c r="I46" s="10"/>
      <c r="J46" s="10"/>
    </row>
    <row r="47" spans="1:10" x14ac:dyDescent="0.3">
      <c r="A47" s="84">
        <v>7</v>
      </c>
      <c r="B47" s="84" t="s">
        <v>77</v>
      </c>
      <c r="C47" s="84">
        <v>43698.570000000007</v>
      </c>
      <c r="D47" s="10"/>
      <c r="E47" s="10"/>
      <c r="F47" s="10"/>
      <c r="G47" s="10"/>
      <c r="H47" s="10"/>
      <c r="I47" s="10"/>
      <c r="J47" s="10"/>
    </row>
    <row r="48" spans="1:10" x14ac:dyDescent="0.3">
      <c r="A48" s="84">
        <v>8</v>
      </c>
      <c r="B48" s="84" t="s">
        <v>78</v>
      </c>
      <c r="C48" s="84">
        <v>99578.290000000008</v>
      </c>
      <c r="D48" s="10"/>
      <c r="E48" s="10"/>
      <c r="F48" s="10"/>
      <c r="G48" s="10"/>
      <c r="H48" s="10"/>
      <c r="I48" s="10"/>
      <c r="J48" s="10"/>
    </row>
    <row r="49" spans="1:10" x14ac:dyDescent="0.3">
      <c r="A49" s="84">
        <v>9</v>
      </c>
      <c r="B49" s="84" t="s">
        <v>79</v>
      </c>
      <c r="C49" s="84">
        <v>60585.319999999992</v>
      </c>
      <c r="D49" s="10"/>
      <c r="E49" s="10"/>
      <c r="F49" s="10"/>
      <c r="G49" s="10"/>
      <c r="H49" s="10"/>
      <c r="I49" s="10"/>
      <c r="J49" s="10"/>
    </row>
    <row r="50" spans="1:10" x14ac:dyDescent="0.3">
      <c r="A50" s="84">
        <v>10</v>
      </c>
      <c r="B50" s="84" t="s">
        <v>80</v>
      </c>
      <c r="C50" s="84">
        <v>33750.339999999997</v>
      </c>
      <c r="D50" s="10"/>
      <c r="E50" s="10"/>
      <c r="F50" s="10"/>
      <c r="G50" s="10"/>
      <c r="H50" s="10"/>
      <c r="I50" s="10"/>
      <c r="J50" s="10"/>
    </row>
    <row r="51" spans="1:10" x14ac:dyDescent="0.3">
      <c r="A51" s="84">
        <v>11</v>
      </c>
      <c r="B51" s="84" t="s">
        <v>81</v>
      </c>
      <c r="C51" s="84">
        <v>146658.34</v>
      </c>
      <c r="D51" s="10"/>
      <c r="E51" s="10"/>
      <c r="F51" s="10"/>
      <c r="G51" s="10"/>
      <c r="H51" s="10"/>
      <c r="I51" s="10"/>
      <c r="J51" s="10"/>
    </row>
    <row r="52" spans="1:10" x14ac:dyDescent="0.3">
      <c r="A52" s="84">
        <v>12</v>
      </c>
      <c r="B52" s="84" t="s">
        <v>82</v>
      </c>
      <c r="C52" s="84">
        <v>36880.51</v>
      </c>
      <c r="D52" s="10"/>
      <c r="E52" s="10"/>
      <c r="F52" s="10"/>
      <c r="G52" s="10"/>
      <c r="H52" s="10"/>
      <c r="I52" s="10"/>
      <c r="J52" s="10"/>
    </row>
    <row r="53" spans="1:10" x14ac:dyDescent="0.3">
      <c r="A53" s="84">
        <v>13</v>
      </c>
      <c r="B53" s="84" t="s">
        <v>83</v>
      </c>
      <c r="C53" s="84">
        <v>61825.079999999994</v>
      </c>
      <c r="D53" s="10"/>
      <c r="E53" s="10"/>
      <c r="F53" s="10"/>
      <c r="G53" s="10"/>
      <c r="H53" s="10"/>
      <c r="I53" s="10"/>
      <c r="J53" s="10"/>
    </row>
    <row r="54" spans="1:10" x14ac:dyDescent="0.3">
      <c r="A54" s="84">
        <v>14</v>
      </c>
      <c r="B54" s="84" t="s">
        <v>84</v>
      </c>
      <c r="C54" s="84">
        <v>28722.46</v>
      </c>
      <c r="D54" s="10"/>
      <c r="E54" s="10"/>
      <c r="F54" s="10"/>
      <c r="G54" s="10"/>
      <c r="H54" s="10"/>
      <c r="I54" s="10"/>
      <c r="J54" s="10"/>
    </row>
    <row r="55" spans="1:10" x14ac:dyDescent="0.3">
      <c r="A55" s="84">
        <v>15</v>
      </c>
      <c r="B55" s="84" t="s">
        <v>85</v>
      </c>
      <c r="C55" s="84">
        <v>125000.68000000002</v>
      </c>
      <c r="D55" s="10"/>
      <c r="E55" s="10"/>
      <c r="F55" s="10"/>
      <c r="G55" s="10"/>
      <c r="H55" s="10"/>
      <c r="I55" s="10"/>
      <c r="J55" s="10"/>
    </row>
    <row r="56" spans="1:10" x14ac:dyDescent="0.3">
      <c r="A56" s="84">
        <v>16</v>
      </c>
      <c r="B56" s="84" t="s">
        <v>86</v>
      </c>
      <c r="C56" s="84">
        <v>69403.960000000006</v>
      </c>
      <c r="D56" s="10"/>
      <c r="E56" s="10"/>
      <c r="F56" s="10"/>
      <c r="G56" s="10"/>
      <c r="H56" s="10"/>
      <c r="I56" s="10"/>
      <c r="J56" s="10"/>
    </row>
    <row r="57" spans="1:10" x14ac:dyDescent="0.3">
      <c r="A57" s="84">
        <v>17</v>
      </c>
      <c r="B57" s="84" t="s">
        <v>87</v>
      </c>
      <c r="C57" s="84">
        <v>20672.379999999997</v>
      </c>
      <c r="D57" s="10"/>
      <c r="E57" s="10"/>
      <c r="F57" s="10"/>
      <c r="G57" s="10"/>
      <c r="H57" s="10"/>
      <c r="I57" s="10"/>
      <c r="J57" s="10"/>
    </row>
    <row r="58" spans="1:10" x14ac:dyDescent="0.3">
      <c r="A58" s="84">
        <v>18</v>
      </c>
      <c r="B58" s="84" t="s">
        <v>88</v>
      </c>
      <c r="C58" s="84">
        <v>20444.02</v>
      </c>
      <c r="D58" s="10"/>
      <c r="E58" s="10"/>
      <c r="F58" s="10"/>
      <c r="G58" s="10"/>
      <c r="H58" s="10"/>
      <c r="I58" s="10"/>
      <c r="J58" s="10"/>
    </row>
    <row r="59" spans="1:10" x14ac:dyDescent="0.3">
      <c r="A59" s="84">
        <v>19</v>
      </c>
      <c r="B59" s="84" t="s">
        <v>89</v>
      </c>
      <c r="C59" s="84">
        <v>36613.229999999996</v>
      </c>
      <c r="D59" s="10"/>
      <c r="E59" s="10"/>
      <c r="F59" s="10"/>
      <c r="G59" s="10"/>
      <c r="H59" s="10"/>
      <c r="I59" s="10"/>
      <c r="J59" s="10"/>
    </row>
    <row r="60" spans="1:10" x14ac:dyDescent="0.3">
      <c r="A60" s="84">
        <v>20</v>
      </c>
      <c r="B60" s="84" t="s">
        <v>90</v>
      </c>
      <c r="C60" s="84">
        <v>24123.439999999999</v>
      </c>
      <c r="D60" s="10"/>
      <c r="E60" s="10"/>
      <c r="F60" s="10"/>
      <c r="G60" s="10"/>
      <c r="H60" s="10"/>
      <c r="I60" s="10"/>
      <c r="J60" s="10"/>
    </row>
    <row r="61" spans="1:10" x14ac:dyDescent="0.3">
      <c r="A61" s="84">
        <v>21</v>
      </c>
      <c r="B61" s="84" t="s">
        <v>91</v>
      </c>
      <c r="C61" s="84">
        <v>46377.11</v>
      </c>
      <c r="D61" s="10"/>
      <c r="E61" s="10"/>
      <c r="F61" s="10"/>
      <c r="G61" s="10"/>
      <c r="H61" s="10"/>
      <c r="I61" s="10"/>
      <c r="J61" s="10"/>
    </row>
    <row r="62" spans="1:10" x14ac:dyDescent="0.3">
      <c r="A62" s="84">
        <v>22</v>
      </c>
      <c r="B62" s="84" t="s">
        <v>92</v>
      </c>
      <c r="C62" s="84">
        <v>45470.15</v>
      </c>
    </row>
    <row r="63" spans="1:10" x14ac:dyDescent="0.3">
      <c r="A63" s="84">
        <v>23</v>
      </c>
      <c r="B63" s="84" t="s">
        <v>93</v>
      </c>
      <c r="C63" s="84">
        <v>108862.43000000001</v>
      </c>
    </row>
    <row r="64" spans="1:10" x14ac:dyDescent="0.3">
      <c r="A64" s="84">
        <v>24</v>
      </c>
      <c r="B64" s="84" t="s">
        <v>94</v>
      </c>
      <c r="C64" s="84">
        <v>32267.71</v>
      </c>
    </row>
    <row r="65" spans="1:3" x14ac:dyDescent="0.3">
      <c r="A65" s="84">
        <v>25</v>
      </c>
      <c r="B65" s="84" t="s">
        <v>95</v>
      </c>
      <c r="C65" s="84">
        <v>23246.12</v>
      </c>
    </row>
    <row r="66" spans="1:3" x14ac:dyDescent="0.3">
      <c r="A66" s="84">
        <v>26</v>
      </c>
      <c r="B66" s="84" t="s">
        <v>96</v>
      </c>
      <c r="C66" s="84">
        <v>36197.68</v>
      </c>
    </row>
    <row r="67" spans="1:3" x14ac:dyDescent="0.3">
      <c r="A67" s="84">
        <v>27</v>
      </c>
      <c r="B67" s="84" t="s">
        <v>97</v>
      </c>
      <c r="C67" s="84">
        <v>137806.22999999998</v>
      </c>
    </row>
    <row r="68" spans="1:3" x14ac:dyDescent="0.3">
      <c r="A68" s="84">
        <v>28</v>
      </c>
      <c r="B68" s="84" t="s">
        <v>98</v>
      </c>
      <c r="C68" s="84">
        <v>27875.489999999998</v>
      </c>
    </row>
  </sheetData>
  <mergeCells count="2">
    <mergeCell ref="A2:J2"/>
    <mergeCell ref="A37:J3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2019-03-18T08:55:59Z</cp:lastPrinted>
  <dcterms:created xsi:type="dcterms:W3CDTF">2018-01-26T08:16:56Z</dcterms:created>
  <dcterms:modified xsi:type="dcterms:W3CDTF">2019-03-18T08:56:05Z</dcterms:modified>
</cp:coreProperties>
</file>