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<sst xmlns="http://schemas.openxmlformats.org/spreadsheetml/2006/main" count="70" uniqueCount="67">
  <si>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№п/п</t>
  </si>
  <si>
    <t>Адрес</t>
  </si>
  <si>
    <t>в рублях</t>
  </si>
  <si>
    <t>Широтная, 103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</si>
  <si>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</si>
  <si>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</si>
  <si>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</si>
  <si>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</si>
  <si>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</si>
  <si>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</si>
  <si>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</si>
  <si>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</si>
  <si>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</si>
  <si>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</si>
  <si>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</si>
  <si>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</si>
  <si>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</si>
  <si>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</si>
  <si>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</si>
  <si>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</si>
  <si>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</si>
  <si>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</si>
  <si>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</si>
  <si>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</si>
  <si>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</si>
  <si>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</si>
  <si>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</si>
  <si>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 xml:space="preserve">Отчет с июля 2010 год по июнь 2011 года  </t>
  </si>
  <si>
    <t>"____"___________2011г.</t>
  </si>
  <si>
    <t>№ п/п</t>
  </si>
  <si>
    <t>Общая стоимость затрат,руб.</t>
  </si>
  <si>
    <t>Виды ремонтных работ, в т.ч.:</t>
  </si>
  <si>
    <t>внутридомовые сети</t>
  </si>
  <si>
    <t>конструк.эл-ты</t>
  </si>
  <si>
    <t>тепловые узлы, шт</t>
  </si>
  <si>
    <t>3.</t>
  </si>
  <si>
    <t>Отчет о подготовке к сезонной эксплуатации в зимний период 2010-2011 годов.</t>
  </si>
  <si>
    <t>промывка системы, шт</t>
  </si>
  <si>
    <t>ремонт входных дверей, шт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</si>
  <si>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</si>
  <si>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</si>
  <si>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</si>
  <si>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</si>
  <si>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организация</t>
  </si>
  <si>
    <t>Фактическое выполнение, руб.</t>
  </si>
  <si>
    <t>РСУ-Инвест</t>
  </si>
  <si>
    <t>ИТОГО:</t>
  </si>
  <si>
    <t>ДС/017-10 от 26.04.10.</t>
  </si>
  <si>
    <t>Замена 7 лифтов</t>
  </si>
  <si>
    <t xml:space="preserve">Смена труб д.32 </t>
  </si>
  <si>
    <t>м</t>
  </si>
  <si>
    <t>Смена труб д.210</t>
  </si>
  <si>
    <t>Смена труб д.90</t>
  </si>
  <si>
    <t>Отопление</t>
  </si>
  <si>
    <t xml:space="preserve">Смена задвижек д.80 </t>
  </si>
  <si>
    <t>шт</t>
  </si>
  <si>
    <t>Канализация</t>
  </si>
  <si>
    <t>Смена труб п/эт д.100</t>
  </si>
  <si>
    <t>Конструктивные элементы</t>
  </si>
  <si>
    <t>Остекление</t>
  </si>
  <si>
    <t>м2</t>
  </si>
  <si>
    <t>Дополни тель ные доходы</t>
  </si>
  <si>
    <t>К распреде лению 1/2 доп. доходов</t>
  </si>
  <si>
    <t>перерас ход-, экономия+, руб.</t>
  </si>
  <si>
    <t>водоподо греватели, шт</t>
  </si>
  <si>
    <t>гор.водо снабжение,шт (калачи)</t>
  </si>
  <si>
    <t>содержание и аварийный ремонт дома, обслуживание лифтов и кап.ремонт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</si>
</sst>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0">
    <font>
      <sz val="10"/>
      <name val="Arial Cyr"/>
      <family val="0"/>
    </font>
    <font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5" customWidth="1"/>
    <col min="3" max="3" width="27.375" style="5" customWidth="1"/>
    <col min="4" max="8" width="10.75390625" style="5" customWidth="1"/>
    <col min="9" max="9" width="6.00390625" style="5" customWidth="1"/>
    <col min="10" max="10" width="11.75390625" style="5" bestFit="1" customWidth="1"/>
    <col min="11" max="16384" width="9.125" style="5" customWidth="1"/>
  </cols>
  <sheetData>
    <row r="1" ht="12.75">
      <c r="F1" s="5" t="s">
        <v>5</v>
      </c>
    </row>
    <row r="2" ht="12.75">
      <c r="F2" s="5" t="s">
        <v>6</v>
      </c>
    </row>
    <row r="3" ht="30" customHeight="1">
      <c r="F3" s="5" t="s">
        <v>7</v>
      </c>
    </row>
    <row r="4" ht="25.5" customHeight="1">
      <c r="F4" s="5" t="s">
        <v>28</v>
      </c>
    </row>
    <row r="6" ht="12.75">
      <c r="B6" s="5" t="s">
        <v>27</v>
      </c>
    </row>
    <row r="7" spans="2:4" ht="12.75">
      <c r="B7" s="5" t="s">
        <v>1</v>
      </c>
      <c r="D7" s="5" t="s">
        <v>3</v>
      </c>
    </row>
    <row r="8" spans="2:4" ht="12.75">
      <c r="B8" s="5" t="s">
        <v>8</v>
      </c>
      <c r="D8" s="5">
        <v>15854.4</v>
      </c>
    </row>
    <row r="10" spans="1:6" ht="12.75">
      <c r="A10" s="5" t="s">
        <v>9</v>
      </c>
      <c r="B10" s="53" t="s">
        <v>10</v>
      </c>
      <c r="C10" s="53"/>
      <c r="D10" s="53"/>
      <c r="F10" s="5" t="s">
        <v>2</v>
      </c>
    </row>
    <row r="11" spans="2:10" s="7" customFormat="1" ht="81" customHeight="1">
      <c r="B11" s="6" t="s">
        <v>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61</v>
      </c>
      <c r="H11" s="6" t="s">
        <v>62</v>
      </c>
      <c r="J11" s="43"/>
    </row>
    <row r="12" spans="2:8" s="7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9" customFormat="1" ht="42" customHeight="1">
      <c r="B13" s="8">
        <v>1</v>
      </c>
      <c r="C13" s="6" t="s">
        <v>66</v>
      </c>
      <c r="D13" s="41">
        <v>2367106.5</v>
      </c>
      <c r="E13" s="41">
        <v>2462459.73</v>
      </c>
      <c r="F13" s="47">
        <f>E13</f>
        <v>2462459.73</v>
      </c>
      <c r="G13" s="47">
        <v>27501</v>
      </c>
      <c r="H13" s="47">
        <f>G13/2</f>
        <v>13750.5</v>
      </c>
    </row>
    <row r="14" ht="12.75">
      <c r="G14" s="10"/>
    </row>
    <row r="15" spans="1:6" s="11" customFormat="1" ht="12.75">
      <c r="A15" s="31" t="s">
        <v>15</v>
      </c>
      <c r="B15" s="54" t="s">
        <v>16</v>
      </c>
      <c r="C15" s="54"/>
      <c r="D15" s="54"/>
      <c r="E15" s="54"/>
      <c r="F15" s="54"/>
    </row>
    <row r="16" spans="2:8" s="11" customFormat="1" ht="51">
      <c r="B16" s="12" t="s">
        <v>17</v>
      </c>
      <c r="C16" s="15" t="s">
        <v>19</v>
      </c>
      <c r="D16" s="15" t="s">
        <v>18</v>
      </c>
      <c r="E16" s="15" t="s">
        <v>20</v>
      </c>
      <c r="F16" s="15" t="s">
        <v>21</v>
      </c>
      <c r="G16" s="15" t="s">
        <v>22</v>
      </c>
      <c r="H16" s="1" t="s">
        <v>63</v>
      </c>
    </row>
    <row r="17" spans="2:8" s="11" customFormat="1" ht="12.75">
      <c r="B17" s="16">
        <v>1</v>
      </c>
      <c r="C17" s="16">
        <f aca="true" t="shared" si="0" ref="C17:H17">B17+1</f>
        <v>2</v>
      </c>
      <c r="D17" s="16">
        <f t="shared" si="0"/>
        <v>3</v>
      </c>
      <c r="E17" s="16">
        <f t="shared" si="0"/>
        <v>4</v>
      </c>
      <c r="F17" s="16">
        <f t="shared" si="0"/>
        <v>5</v>
      </c>
      <c r="G17" s="16">
        <f t="shared" si="0"/>
        <v>6</v>
      </c>
      <c r="H17" s="16">
        <f t="shared" si="0"/>
        <v>7</v>
      </c>
    </row>
    <row r="18" spans="2:8" ht="12.75">
      <c r="B18" s="18"/>
      <c r="C18" s="19" t="s">
        <v>4</v>
      </c>
      <c r="D18" s="44"/>
      <c r="E18" s="4"/>
      <c r="F18" s="4"/>
      <c r="G18" s="16">
        <v>0.5</v>
      </c>
      <c r="H18" s="13"/>
    </row>
    <row r="19" spans="2:8" ht="12.75">
      <c r="B19" s="18">
        <v>1</v>
      </c>
      <c r="C19" s="3" t="s">
        <v>49</v>
      </c>
      <c r="D19" s="4" t="s">
        <v>50</v>
      </c>
      <c r="E19" s="4">
        <v>13.5</v>
      </c>
      <c r="F19" s="4">
        <v>7330.53</v>
      </c>
      <c r="G19" s="13"/>
      <c r="H19" s="13"/>
    </row>
    <row r="20" spans="2:8" ht="12.75">
      <c r="B20" s="18">
        <f>B19+1</f>
        <v>2</v>
      </c>
      <c r="C20" s="3" t="s">
        <v>51</v>
      </c>
      <c r="D20" s="4" t="s">
        <v>50</v>
      </c>
      <c r="E20" s="4">
        <v>1.9</v>
      </c>
      <c r="F20" s="4">
        <v>25276.17</v>
      </c>
      <c r="G20" s="13"/>
      <c r="H20" s="13"/>
    </row>
    <row r="21" spans="2:8" ht="12.75">
      <c r="B21" s="18">
        <f>B20+1</f>
        <v>3</v>
      </c>
      <c r="C21" s="3" t="s">
        <v>52</v>
      </c>
      <c r="D21" s="4" t="s">
        <v>50</v>
      </c>
      <c r="E21" s="4">
        <v>20</v>
      </c>
      <c r="F21" s="4">
        <v>30239.32</v>
      </c>
      <c r="G21" s="17"/>
      <c r="H21" s="13"/>
    </row>
    <row r="22" spans="2:8" ht="12.75">
      <c r="B22" s="18"/>
      <c r="C22" s="19" t="s">
        <v>53</v>
      </c>
      <c r="D22" s="4"/>
      <c r="E22" s="4"/>
      <c r="F22" s="4"/>
      <c r="G22" s="13"/>
      <c r="H22" s="13"/>
    </row>
    <row r="23" spans="2:8" ht="12.75">
      <c r="B23" s="18">
        <v>4</v>
      </c>
      <c r="C23" s="3" t="s">
        <v>54</v>
      </c>
      <c r="D23" s="4" t="s">
        <v>55</v>
      </c>
      <c r="E23" s="4">
        <v>2</v>
      </c>
      <c r="F23" s="4">
        <v>24212.04</v>
      </c>
      <c r="G23" s="13"/>
      <c r="H23" s="13"/>
    </row>
    <row r="24" spans="2:8" ht="12.75">
      <c r="B24" s="18"/>
      <c r="C24" s="45" t="s">
        <v>56</v>
      </c>
      <c r="D24" s="4"/>
      <c r="E24" s="4"/>
      <c r="F24" s="4"/>
      <c r="G24" s="13"/>
      <c r="H24" s="13"/>
    </row>
    <row r="25" spans="2:8" ht="12.75">
      <c r="B25" s="18">
        <v>5</v>
      </c>
      <c r="C25" s="3" t="s">
        <v>57</v>
      </c>
      <c r="D25" s="4" t="s">
        <v>50</v>
      </c>
      <c r="E25" s="4">
        <v>25</v>
      </c>
      <c r="F25" s="4">
        <v>20689.62</v>
      </c>
      <c r="G25" s="13"/>
      <c r="H25" s="13"/>
    </row>
    <row r="26" spans="2:8" ht="12.75">
      <c r="B26" s="18"/>
      <c r="C26" s="45" t="s">
        <v>58</v>
      </c>
      <c r="D26" s="4"/>
      <c r="E26" s="4"/>
      <c r="F26" s="4"/>
      <c r="G26" s="13"/>
      <c r="H26" s="13"/>
    </row>
    <row r="27" spans="2:8" ht="12.75">
      <c r="B27" s="18">
        <v>6</v>
      </c>
      <c r="C27" s="46" t="s">
        <v>59</v>
      </c>
      <c r="D27" s="13" t="s">
        <v>60</v>
      </c>
      <c r="E27" s="4">
        <v>50</v>
      </c>
      <c r="F27" s="4">
        <v>12393.09</v>
      </c>
      <c r="G27" s="13"/>
      <c r="H27" s="13"/>
    </row>
    <row r="28" spans="2:8" ht="12.75">
      <c r="B28" s="13"/>
      <c r="C28" s="13" t="s">
        <v>25</v>
      </c>
      <c r="D28" s="13"/>
      <c r="E28" s="20"/>
      <c r="F28" s="20">
        <f>SUM(F18:F27)</f>
        <v>120140.76999999999</v>
      </c>
      <c r="G28" s="14">
        <f>G18*12*D8</f>
        <v>95126.4</v>
      </c>
      <c r="H28" s="14">
        <f>G28-F28</f>
        <v>-25014.369999999995</v>
      </c>
    </row>
    <row r="31" spans="1:18" s="24" customFormat="1" ht="12.75">
      <c r="A31" s="31" t="s">
        <v>35</v>
      </c>
      <c r="B31" s="55" t="s">
        <v>36</v>
      </c>
      <c r="C31" s="55"/>
      <c r="D31" s="55"/>
      <c r="E31" s="55"/>
      <c r="F31" s="55"/>
      <c r="G31" s="55"/>
      <c r="H31" s="31"/>
      <c r="R31"/>
    </row>
    <row r="32" spans="2:17" s="24" customFormat="1" ht="12.75">
      <c r="B32" s="63" t="s">
        <v>29</v>
      </c>
      <c r="C32" s="64" t="s">
        <v>30</v>
      </c>
      <c r="D32" s="21" t="s">
        <v>31</v>
      </c>
      <c r="E32" s="22"/>
      <c r="F32" s="36"/>
      <c r="G32" s="36"/>
      <c r="H32" s="32"/>
      <c r="I32" s="25"/>
      <c r="J32" s="23"/>
      <c r="Q32"/>
    </row>
    <row r="33" spans="2:17" s="24" customFormat="1" ht="12.75">
      <c r="B33" s="63"/>
      <c r="C33" s="65"/>
      <c r="D33" s="66" t="s">
        <v>32</v>
      </c>
      <c r="E33" s="67"/>
      <c r="F33" s="34"/>
      <c r="G33" s="33"/>
      <c r="H33" s="35" t="s">
        <v>33</v>
      </c>
      <c r="I33" s="33"/>
      <c r="J33" s="23"/>
      <c r="Q33"/>
    </row>
    <row r="34" spans="2:17" s="26" customFormat="1" ht="51">
      <c r="B34" s="63"/>
      <c r="C34" s="65"/>
      <c r="D34" s="49" t="s">
        <v>34</v>
      </c>
      <c r="E34" s="49" t="s">
        <v>64</v>
      </c>
      <c r="F34" s="49" t="s">
        <v>37</v>
      </c>
      <c r="G34" s="50" t="s">
        <v>65</v>
      </c>
      <c r="H34" s="70" t="s">
        <v>38</v>
      </c>
      <c r="I34" s="71"/>
      <c r="J34" s="27"/>
      <c r="Q34" s="28"/>
    </row>
    <row r="35" spans="2:10" s="24" customFormat="1" ht="12.75">
      <c r="B35" s="29">
        <v>1</v>
      </c>
      <c r="C35" s="48">
        <v>17000</v>
      </c>
      <c r="D35" s="48">
        <v>8</v>
      </c>
      <c r="E35" s="48">
        <v>2</v>
      </c>
      <c r="F35" s="18">
        <v>1</v>
      </c>
      <c r="G35" s="18">
        <v>3</v>
      </c>
      <c r="H35" s="68">
        <v>2</v>
      </c>
      <c r="I35" s="69"/>
      <c r="J35" s="30"/>
    </row>
    <row r="38" spans="1:7" s="24" customFormat="1" ht="12.75">
      <c r="A38" s="31" t="s">
        <v>39</v>
      </c>
      <c r="B38" s="56" t="s">
        <v>40</v>
      </c>
      <c r="C38" s="56"/>
      <c r="D38" s="56"/>
      <c r="E38" s="56"/>
      <c r="F38" s="56"/>
      <c r="G38" s="56"/>
    </row>
    <row r="39" spans="2:7" s="24" customFormat="1" ht="51">
      <c r="B39" s="57" t="s">
        <v>41</v>
      </c>
      <c r="C39" s="58"/>
      <c r="D39" s="6" t="s">
        <v>42</v>
      </c>
      <c r="E39" s="6" t="s">
        <v>43</v>
      </c>
      <c r="F39" s="6" t="s">
        <v>44</v>
      </c>
      <c r="G39" s="37"/>
    </row>
    <row r="40" spans="2:7" s="24" customFormat="1" ht="25.5">
      <c r="B40" s="59" t="s">
        <v>47</v>
      </c>
      <c r="C40" s="60"/>
      <c r="D40" s="51" t="s">
        <v>48</v>
      </c>
      <c r="E40" s="2" t="s">
        <v>45</v>
      </c>
      <c r="F40" s="52">
        <v>13177226</v>
      </c>
      <c r="G40" s="38"/>
    </row>
    <row r="41" spans="2:7" s="24" customFormat="1" ht="12.75">
      <c r="B41" s="61"/>
      <c r="C41" s="62"/>
      <c r="D41" s="40" t="s">
        <v>46</v>
      </c>
      <c r="E41" s="39"/>
      <c r="F41" s="41">
        <f>F40</f>
        <v>13177226</v>
      </c>
      <c r="G41" s="42"/>
    </row>
    <row r="44" spans="3:6" ht="12.75">
      <c r="C44" s="5" t="s">
        <v>23</v>
      </c>
      <c r="F44" s="5" t="s">
        <v>24</v>
      </c>
    </row>
    <row r="47" ht="12.75">
      <c r="C47" s="5" t="s">
        <v>26</v>
      </c>
    </row>
  </sheetData>
  <sheetProtection/>
  <mergeCells count="12">
    <mergeCell ref="B41:C41"/>
    <mergeCell ref="B32:B34"/>
    <mergeCell ref="C32:C34"/>
    <mergeCell ref="D33:E33"/>
    <mergeCell ref="H35:I35"/>
    <mergeCell ref="H34:I34"/>
    <mergeCell ref="B10:D10"/>
    <mergeCell ref="B15:F15"/>
    <mergeCell ref="B31:G31"/>
    <mergeCell ref="B38:G38"/>
    <mergeCell ref="B39:C39"/>
    <mergeCell ref="B40:C40"/>
  </mergeCells>
  <printOptions/>
  <pageMargins left="0.5905511811023623" right="0.3937007874015748" top="0.5905511811023623" bottom="0.5905511811023623" header="0.3937007874015748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2011-09-20T11:25:35Z</cp:lastPrinted>
  <dcterms:created xsi:type="dcterms:W3CDTF">2007-02-22T10:07:49Z</dcterms:created>
  <dcterms:modified xsi:type="dcterms:W3CDTF">2012-06-19T07:36:40Z</dcterms:modified>
  <cp:category/>
  <cp:version/>
  <cp:contentType/>
  <cp:contentStatus/>
</cp:coreProperties>
</file>