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18" i="5"/>
  <c r="D17"/>
  <c r="D16"/>
  <c r="D14"/>
  <c r="D13"/>
  <c r="D12"/>
  <c r="D11"/>
  <c r="D9"/>
  <c r="D8"/>
  <c r="D20"/>
  <c r="D7" l="1"/>
  <c r="D19" l="1"/>
</calcChain>
</file>

<file path=xl/sharedStrings.xml><?xml version="1.0" encoding="utf-8"?>
<sst xmlns="http://schemas.openxmlformats.org/spreadsheetml/2006/main" count="24" uniqueCount="24">
  <si>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</si>
  <si>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</si>
  <si>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</si>
  <si>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</si>
  <si>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</si>
  <si>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</si>
  <si>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</si>
  <si>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</si>
  <si>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</si>
  <si>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</si>
  <si>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</si>
  <si>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</si>
  <si>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</si>
  <si>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</si>
  <si>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</si>
  <si>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</si>
  <si>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</si>
  <si>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</si>
  <si>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59 а</t>
  </si>
  <si>
    <t>План работ на 2012 год по содержанию и ремонту общего имущества МКД</t>
  </si>
  <si>
    <t>сумма, руб.</t>
  </si>
  <si>
    <t>Состав и периодичность проведения работ указаны в "Сведениях о стоимости работ (услуг)"</t>
  </si>
  <si>
    <t>Общая площадь МКД, м.кв.</t>
  </si>
  <si>
    <t>АДС (аварийно-диспетчерская служба)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</si>
</sst>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2" fontId="5" fillId="0" borderId="5" xfId="0" applyNumberFormat="1" applyFont="1" applyBorder="1" applyAlignment="1">
      <alignment vertical="top" wrapText="1"/>
    </xf>
    <xf numFmtId="2" fontId="6" fillId="0" borderId="5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9">
          <cell r="O89">
            <v>3665.1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E19" sqref="E19"/>
    </sheetView>
  </sheetViews>
  <sheetFormatPr defaultRowHeight="15.75"/>
  <cols>
    <col min="1" max="1" width="5.42578125" style="13" customWidth="1"/>
    <col min="2" max="2" width="67.85546875" style="10" customWidth="1"/>
    <col min="3" max="3" width="8.42578125" style="13" hidden="1" customWidth="1"/>
    <col min="4" max="4" width="10.42578125" style="10" customWidth="1"/>
    <col min="5" max="5" width="12.7109375" style="10" customWidth="1"/>
    <col min="6" max="16384" width="9.140625" style="10"/>
  </cols>
  <sheetData>
    <row r="1" spans="1:4">
      <c r="A1" s="43" t="s">
        <v>19</v>
      </c>
    </row>
    <row r="2" spans="1:4">
      <c r="A2" s="1"/>
      <c r="B2" s="2" t="s">
        <v>18</v>
      </c>
      <c r="C2" s="1"/>
      <c r="D2" s="2"/>
    </row>
    <row r="3" spans="1:4">
      <c r="A3" s="44" t="s">
        <v>0</v>
      </c>
      <c r="B3" s="45"/>
      <c r="C3" s="11"/>
      <c r="D3" s="40" t="s">
        <v>20</v>
      </c>
    </row>
    <row r="4" spans="1:4">
      <c r="A4" s="44"/>
      <c r="B4" s="46" t="s">
        <v>1</v>
      </c>
      <c r="C4" s="3"/>
      <c r="D4" s="41"/>
    </row>
    <row r="5" spans="1:4" ht="9.75" customHeight="1">
      <c r="A5" s="44"/>
      <c r="B5" s="47"/>
      <c r="C5" s="4"/>
      <c r="D5" s="4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172846.11599999998</v>
      </c>
    </row>
    <row r="8" spans="1:4">
      <c r="A8" s="9" t="s">
        <v>3</v>
      </c>
      <c r="B8" s="36" t="s">
        <v>4</v>
      </c>
      <c r="C8" s="23"/>
      <c r="D8" s="39">
        <f>1.24*12*D20</f>
        <v>54536.687999999995</v>
      </c>
    </row>
    <row r="9" spans="1:4">
      <c r="A9" s="9" t="s">
        <v>5</v>
      </c>
      <c r="B9" s="36" t="s">
        <v>6</v>
      </c>
      <c r="C9" s="24"/>
      <c r="D9" s="39">
        <f>1.85*12*D20</f>
        <v>81365.22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52" t="s">
        <v>14</v>
      </c>
      <c r="C11" s="51"/>
      <c r="D11" s="38">
        <f>0.14*12*D20</f>
        <v>6157.3680000000004</v>
      </c>
    </row>
    <row r="12" spans="1:4" s="12" customFormat="1" ht="15.75" customHeight="1">
      <c r="A12" s="9" t="s">
        <v>13</v>
      </c>
      <c r="B12" s="36" t="s">
        <v>23</v>
      </c>
      <c r="C12" s="27"/>
      <c r="D12" s="39">
        <f>0.7*12*D20</f>
        <v>30786.839999999993</v>
      </c>
    </row>
    <row r="13" spans="1:4">
      <c r="A13" s="7">
        <v>2</v>
      </c>
      <c r="B13" s="35" t="s">
        <v>7</v>
      </c>
      <c r="C13" s="23"/>
      <c r="D13" s="15">
        <f>2.31*12*D20</f>
        <v>101596.572</v>
      </c>
    </row>
    <row r="14" spans="1:4">
      <c r="A14" s="7">
        <v>3</v>
      </c>
      <c r="B14" s="35" t="s">
        <v>8</v>
      </c>
      <c r="C14" s="28"/>
      <c r="D14" s="15">
        <f>6.88*12*D20</f>
        <v>302590.65600000002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62013.491999999991</v>
      </c>
    </row>
    <row r="17" spans="1:5">
      <c r="A17" s="7">
        <v>6</v>
      </c>
      <c r="B17" s="33" t="s">
        <v>10</v>
      </c>
      <c r="C17" s="15"/>
      <c r="D17" s="8">
        <f>4.32*12*D20</f>
        <v>189998.78400000001</v>
      </c>
    </row>
    <row r="18" spans="1:5">
      <c r="A18" s="7">
        <v>7</v>
      </c>
      <c r="B18" s="35" t="s">
        <v>16</v>
      </c>
      <c r="C18" s="34"/>
      <c r="D18" s="37">
        <f>1.75*12*D20</f>
        <v>76967.099999999991</v>
      </c>
    </row>
    <row r="19" spans="1:5">
      <c r="A19" s="49">
        <v>8</v>
      </c>
      <c r="B19" s="33" t="s">
        <v>11</v>
      </c>
      <c r="C19" s="15"/>
      <c r="D19" s="8">
        <f>D7+D13+D14+D16+D17+D18</f>
        <v>906012.72</v>
      </c>
    </row>
    <row r="20" spans="1:5">
      <c r="A20" s="49">
        <v>9</v>
      </c>
      <c r="B20" s="50" t="s">
        <v>22</v>
      </c>
      <c r="C20" s="49"/>
      <c r="D20" s="32">
        <f>[1]Лист1!$O$89</f>
        <v>3665.1</v>
      </c>
      <c r="E20" s="19"/>
    </row>
    <row r="22" spans="1:5">
      <c r="A22" s="48" t="s">
        <v>21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2012-06-01T04:36:15Z</dcterms:modified>
</cp:coreProperties>
</file>