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<sst xmlns="http://schemas.openxmlformats.org/spreadsheetml/2006/main" count="261" uniqueCount="163">
  <si>
    <t>Отчет об исполнении управляющей организацией договора управления дома 
 № 43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</si>
  <si>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</si>
  <si>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</si>
  <si>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</si>
  <si>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</si>
  <si>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</si>
  <si>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</si>
  <si>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</si>
  <si>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</si>
  <si>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</si>
  <si>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</si>
  <si>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</si>
  <si>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</si>
  <si>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</si>
  <si>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</si>
  <si>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</si>
  <si>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</si>
  <si>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</si>
  <si>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</si>
  <si>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</si>
  <si>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</si>
  <si>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</si>
  <si>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</si>
  <si>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</si>
  <si>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</si>
  <si>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</si>
  <si>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</si>
  <si>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</si>
  <si>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</si>
  <si>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</si>
  <si>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</si>
  <si>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</si>
  <si>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</si>
  <si>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</si>
  <si>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</si>
  <si>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</si>
  <si>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</si>
  <si>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</si>
  <si>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</si>
  <si>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</si>
  <si>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</si>
  <si>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</si>
  <si>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</si>
  <si>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</si>
  <si>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</si>
  <si>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</si>
  <si>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</si>
  <si>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</si>
  <si>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</si>
  <si>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</si>
  <si>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217 865</t>
  </si>
  <si>
    <t>7 917 126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</si>
  <si>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</si>
  <si>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</si>
  <si>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</si>
  <si>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</si>
  <si>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</si>
  <si>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</si>
  <si>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</si>
  <si>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16 965</t>
  </si>
  <si>
    <t>тепловые узлы</t>
  </si>
  <si>
    <t>шт</t>
  </si>
  <si>
    <t>50 520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</si>
  <si>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</si>
  <si>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</si>
  <si>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</si>
  <si>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</si>
  <si>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</si>
  <si>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</si>
  <si>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</si>
  <si>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</si>
  <si>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</si>
  <si>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</si>
  <si>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</si>
  <si>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</si>
  <si>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</si>
  <si>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</si>
  <si>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</si>
  <si>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</si>
  <si>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</si>
  <si>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</si>
  <si>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</si>
  <si>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</si>
  <si>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</si>
  <si>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</si>
  <si>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</si>
  <si>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</si>
  <si>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</si>
  <si>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</si>
  <si>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109-144</t>
  </si>
  <si>
    <t>Лифты</t>
  </si>
  <si>
    <t>Акт № 2-06 от 01/07/14</t>
  </si>
  <si>
    <t>01/06/2014-30/06/2014</t>
  </si>
  <si>
    <t>суток</t>
  </si>
  <si>
    <t>100%</t>
  </si>
  <si>
    <t>ООО "Техком-Инвест"</t>
  </si>
  <si>
    <t>1-36</t>
  </si>
  <si>
    <t>Акт № 3-09 от 01/10/14</t>
  </si>
  <si>
    <t>01/09/2014-30/09/2014</t>
  </si>
  <si>
    <t>ООО "ЛифтСтрой"</t>
  </si>
  <si>
    <t>37-72</t>
  </si>
  <si>
    <t>73-108</t>
  </si>
  <si>
    <t>145-180</t>
  </si>
  <si>
    <t>Дом</t>
  </si>
  <si>
    <t>ГВС</t>
  </si>
  <si>
    <t>Акт № 02.2014.GVS.88226</t>
  </si>
  <si>
    <t>15.02.2014 0:30-17.02.2014 16:20,18.02.2014 9:00-19.02.2014 16:30,24.02.2014 10:45-24.02.2014 11:45</t>
  </si>
  <si>
    <t>час.</t>
  </si>
  <si>
    <t>Акт № 06.2014.GVS.88226</t>
  </si>
  <si>
    <t>14.06.2014 0:00-15.06.2014 6:00</t>
  </si>
  <si>
    <t>10. Сведения о должниках на 01.01.2015</t>
  </si>
  <si>
    <t>Номер квартиры</t>
  </si>
  <si>
    <t>Сумма долга</t>
  </si>
  <si>
    <t>11 359</t>
  </si>
  <si>
    <t>23 633</t>
  </si>
  <si>
    <t>6 125</t>
  </si>
  <si>
    <t>14 676</t>
  </si>
  <si>
    <t>71 030</t>
  </si>
  <si>
    <t>59 660</t>
  </si>
  <si>
    <t>10 839</t>
  </si>
  <si>
    <t>5 276</t>
  </si>
  <si>
    <t>13 147</t>
  </si>
  <si>
    <t>11 196</t>
  </si>
  <si>
    <t>20 324</t>
  </si>
  <si>
    <t>10 029</t>
  </si>
  <si>
    <t>60 117</t>
  </si>
  <si>
    <t>40 306</t>
  </si>
  <si>
    <t>35 738</t>
  </si>
  <si>
    <t>20 550</t>
  </si>
  <si>
    <t>18 041</t>
  </si>
  <si>
    <t>6 108</t>
  </si>
  <si>
    <t>Замена 5 лифтов г/п 400кг  на 9 остановок</t>
  </si>
  <si>
    <t>Приобретение принтера</t>
  </si>
  <si>
    <t>Приобретение щетинистого покрытия для тамбуров первых этажей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</si>
  <si>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</si>
  <si>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</si>
  <si>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</si>
  <si>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</si>
  <si>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</si>
  <si>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</si>
  <si>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</si>
  <si>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</si>
  <si>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межпанел.швы</t>
  </si>
  <si>
    <t>раз</t>
  </si>
  <si>
    <t>Вывоз снега на полигон</t>
  </si>
  <si>
    <t>м3</t>
  </si>
  <si>
    <t>Выполненный ямочный ремонт</t>
  </si>
  <si>
    <t>Установленное ограждение</t>
  </si>
  <si>
    <t>п.м.</t>
  </si>
  <si>
    <t>Завоз песка в песочницы</t>
  </si>
  <si>
    <t>Ремонт ограждений и их покраска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</si>
  <si>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</si>
  <si>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</si>
  <si>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</si>
  <si>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ремонт входных дверей</t>
  </si>
  <si>
    <t>остекление</t>
  </si>
  <si>
    <t>2.1.</t>
  </si>
  <si>
    <t>2.2.</t>
  </si>
  <si>
    <t>вывоз снега</t>
  </si>
  <si>
    <t>Тепло Тюмени</t>
  </si>
  <si>
    <t>Механизированная уборка</t>
  </si>
  <si>
    <t>26 840</t>
  </si>
  <si>
    <t>Ремонт и восстановление оборудования спортивных, хозяйственных, детских игровых площадок для отдыха, контейнерных площадок:качели-2, песочница-1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</si>
</sst>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66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27">
      <selection activeCell="A22" sqref="A22:IV22"/>
    </sheetView>
  </sheetViews>
  <sheetFormatPr defaultColWidth="9.140625" defaultRowHeight="15"/>
  <cols>
    <col min="1" max="1" width="7.7109375" style="0" customWidth="1"/>
    <col min="2" max="2" width="49.28125" style="0" customWidth="1"/>
    <col min="3" max="3" width="17.57421875" style="0" customWidth="1"/>
    <col min="4" max="4" width="17.140625" style="0" customWidth="1"/>
    <col min="5" max="5" width="17.7109375" style="0" customWidth="1"/>
    <col min="6" max="6" width="16.7109375" style="0" customWidth="1"/>
    <col min="7" max="7" width="20.00390625" style="0" customWidth="1"/>
  </cols>
  <sheetData>
    <row r="1" spans="1:7" ht="150.75" customHeight="1">
      <c r="A1" s="31" t="s">
        <v>0</v>
      </c>
      <c r="B1" s="31"/>
      <c r="C1" s="31"/>
      <c r="D1" s="31"/>
      <c r="E1" s="31"/>
      <c r="F1" s="31"/>
      <c r="G1" s="1"/>
    </row>
    <row r="6" spans="2:3" ht="18.75">
      <c r="B6" s="4" t="s">
        <v>1</v>
      </c>
      <c r="C6" s="4">
        <v>1988</v>
      </c>
    </row>
    <row r="7" spans="2:3" ht="18.75">
      <c r="B7" s="4" t="s">
        <v>2</v>
      </c>
      <c r="C7" s="4">
        <v>9718.5</v>
      </c>
    </row>
    <row r="9" spans="1:7" ht="60" customHeight="1">
      <c r="A9" s="30" t="s">
        <v>3</v>
      </c>
      <c r="B9" s="30"/>
      <c r="C9" s="30"/>
      <c r="D9" s="30"/>
      <c r="E9" s="30"/>
      <c r="F9" s="30"/>
      <c r="G9" s="1"/>
    </row>
    <row r="11" spans="1:6" ht="84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f>C26</f>
        <v>341355.12330000004</v>
      </c>
      <c r="D13" s="5">
        <f>D26</f>
        <v>2604197.102</v>
      </c>
      <c r="E13" s="5">
        <f>E26</f>
        <v>2458325.716</v>
      </c>
      <c r="F13" s="5">
        <f>F26</f>
        <v>487226.9149000001</v>
      </c>
    </row>
    <row r="14" spans="1:6" ht="30">
      <c r="A14" s="2" t="s">
        <v>12</v>
      </c>
      <c r="B14" s="3" t="s">
        <v>13</v>
      </c>
      <c r="C14" s="5">
        <v>89171.8156</v>
      </c>
      <c r="D14" s="5">
        <v>554856.835</v>
      </c>
      <c r="E14" s="5">
        <v>539040.3497</v>
      </c>
      <c r="F14" s="5">
        <v>104988.3009</v>
      </c>
    </row>
    <row r="15" spans="1:6" ht="15">
      <c r="A15" s="2" t="s">
        <v>14</v>
      </c>
      <c r="B15" s="3" t="s">
        <v>15</v>
      </c>
      <c r="C15" s="5">
        <v>28163.7184</v>
      </c>
      <c r="D15" s="5">
        <v>173683.167</v>
      </c>
      <c r="E15" s="5">
        <v>169483.0722</v>
      </c>
      <c r="F15" s="5">
        <v>32363.8132</v>
      </c>
    </row>
    <row r="16" spans="1:6" ht="15">
      <c r="A16" s="2" t="s">
        <v>16</v>
      </c>
      <c r="B16" s="3" t="s">
        <v>17</v>
      </c>
      <c r="C16" s="5">
        <v>39006.9609</v>
      </c>
      <c r="D16" s="5">
        <v>238959.465</v>
      </c>
      <c r="E16" s="5">
        <v>233398.9387</v>
      </c>
      <c r="F16" s="5">
        <v>44567.4872</v>
      </c>
    </row>
    <row r="17" spans="1:6" ht="15">
      <c r="A17" s="2" t="s">
        <v>18</v>
      </c>
      <c r="B17" s="3" t="s">
        <v>19</v>
      </c>
      <c r="C17" s="5">
        <v>20818.7693</v>
      </c>
      <c r="D17" s="5">
        <v>123556.462</v>
      </c>
      <c r="E17" s="5">
        <v>121331.3451</v>
      </c>
      <c r="F17" s="5">
        <v>23043.8862</v>
      </c>
    </row>
    <row r="18" spans="1:6" ht="30">
      <c r="A18" s="2" t="s">
        <v>20</v>
      </c>
      <c r="B18" s="3" t="s">
        <v>21</v>
      </c>
      <c r="C18" s="5">
        <v>1182.367</v>
      </c>
      <c r="D18" s="5">
        <v>18657.741</v>
      </c>
      <c r="E18" s="5">
        <v>14826.9937</v>
      </c>
      <c r="F18" s="5">
        <v>5013.1143</v>
      </c>
    </row>
    <row r="19" spans="1:6" ht="15">
      <c r="A19" s="2" t="s">
        <v>22</v>
      </c>
      <c r="B19" s="3" t="s">
        <v>23</v>
      </c>
      <c r="C19" s="5">
        <v>53431.9136</v>
      </c>
      <c r="D19" s="5">
        <v>334543.251</v>
      </c>
      <c r="E19" s="5">
        <v>326053.6771</v>
      </c>
      <c r="F19" s="5">
        <v>61921.4875</v>
      </c>
    </row>
    <row r="20" spans="1:6" ht="15">
      <c r="A20" s="2" t="s">
        <v>24</v>
      </c>
      <c r="B20" s="3" t="s">
        <v>25</v>
      </c>
      <c r="C20" s="5">
        <v>88141.348</v>
      </c>
      <c r="D20" s="5">
        <v>532705.178</v>
      </c>
      <c r="E20" s="5">
        <v>520991.5401</v>
      </c>
      <c r="F20" s="5">
        <v>99854.9859</v>
      </c>
    </row>
    <row r="21" spans="1:6" ht="15">
      <c r="A21" s="2" t="s">
        <v>26</v>
      </c>
      <c r="B21" s="3" t="s">
        <v>27</v>
      </c>
      <c r="C21" s="5">
        <v>25283.9513</v>
      </c>
      <c r="D21" s="5">
        <v>233158.015</v>
      </c>
      <c r="E21" s="5">
        <v>217864.9714</v>
      </c>
      <c r="F21" s="5">
        <v>40576.9949</v>
      </c>
    </row>
    <row r="22" spans="1:6" ht="15">
      <c r="A22" s="2" t="s">
        <v>28</v>
      </c>
      <c r="B22" s="3" t="s">
        <v>29</v>
      </c>
      <c r="C22" s="5">
        <f>43008.9132-72037.97</f>
        <v>-29029.0568</v>
      </c>
      <c r="D22" s="5">
        <v>211929.97</v>
      </c>
      <c r="E22" s="5">
        <v>141677.45</v>
      </c>
      <c r="F22" s="5">
        <f>41223.8594</f>
        <v>41223.8594</v>
      </c>
    </row>
    <row r="23" spans="1:6" ht="15">
      <c r="A23" s="2" t="s">
        <v>30</v>
      </c>
      <c r="B23" s="3" t="s">
        <v>31</v>
      </c>
      <c r="C23" s="5">
        <v>30197.3124</v>
      </c>
      <c r="D23" s="5">
        <v>176183.808</v>
      </c>
      <c r="E23" s="5">
        <v>173863.6</v>
      </c>
      <c r="F23" s="5">
        <f>32117.1298+400.4</f>
        <v>32517.5298</v>
      </c>
    </row>
    <row r="24" spans="1:6" ht="30">
      <c r="A24" s="2" t="s">
        <v>32</v>
      </c>
      <c r="B24" s="3" t="s">
        <v>33</v>
      </c>
      <c r="C24" s="5">
        <v>84157.8392</v>
      </c>
      <c r="D24" s="5">
        <v>455860.245</v>
      </c>
      <c r="E24" s="5">
        <v>450750.7529</v>
      </c>
      <c r="F24" s="5">
        <v>89267.3313</v>
      </c>
    </row>
    <row r="25" spans="1:6" ht="15">
      <c r="A25" s="2" t="s">
        <v>34</v>
      </c>
      <c r="B25" s="3" t="s">
        <v>35</v>
      </c>
      <c r="C25" s="5">
        <v>0</v>
      </c>
      <c r="D25" s="5">
        <v>104959.8</v>
      </c>
      <c r="E25" s="5">
        <f>88083.3748</f>
        <v>88083.3748</v>
      </c>
      <c r="F25" s="5">
        <f>16876.4252</f>
        <v>16876.4252</v>
      </c>
    </row>
    <row r="26" spans="1:6" ht="15">
      <c r="A26" s="3"/>
      <c r="B26" s="3" t="s">
        <v>36</v>
      </c>
      <c r="C26" s="5">
        <f>SUM(C15:C25)</f>
        <v>341355.12330000004</v>
      </c>
      <c r="D26" s="5">
        <f>SUM(D15:D25)</f>
        <v>2604197.102</v>
      </c>
      <c r="E26" s="5">
        <f>SUM(E15:E25)</f>
        <v>2458325.716</v>
      </c>
      <c r="F26" s="5">
        <f>SUM(F15:F25)</f>
        <v>487226.9149000001</v>
      </c>
    </row>
    <row r="27" spans="1:6" ht="15">
      <c r="A27" s="3"/>
      <c r="B27" s="3" t="s">
        <v>37</v>
      </c>
      <c r="C27" s="6"/>
      <c r="D27" s="6"/>
      <c r="E27" s="5">
        <v>97.09996858562845</v>
      </c>
      <c r="F27" s="6"/>
    </row>
    <row r="30" spans="1:7" ht="60" customHeight="1">
      <c r="A30" s="30" t="s">
        <v>38</v>
      </c>
      <c r="B30" s="30"/>
      <c r="C30" s="30"/>
      <c r="D30" s="30"/>
      <c r="E30" s="30"/>
      <c r="F30" s="30"/>
      <c r="G30" s="1"/>
    </row>
    <row r="33" spans="1:6" ht="56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5">
        <v>475662.0828</v>
      </c>
      <c r="D35" s="5">
        <v>3543269.2426</v>
      </c>
      <c r="E35" s="5">
        <v>3057566.8258</v>
      </c>
      <c r="F35" s="5">
        <v>706991.2996</v>
      </c>
    </row>
    <row r="36" spans="1:6" ht="15">
      <c r="A36" s="2" t="s">
        <v>12</v>
      </c>
      <c r="B36" s="3" t="s">
        <v>40</v>
      </c>
      <c r="C36" s="5">
        <v>6386.9536</v>
      </c>
      <c r="D36" s="5">
        <v>32012.9425</v>
      </c>
      <c r="E36" s="5">
        <v>33200.4287</v>
      </c>
      <c r="F36" s="5">
        <v>5199.4674</v>
      </c>
    </row>
    <row r="37" spans="1:6" ht="15">
      <c r="A37" s="2" t="s">
        <v>22</v>
      </c>
      <c r="B37" s="3" t="s">
        <v>41</v>
      </c>
      <c r="C37" s="5">
        <v>0</v>
      </c>
      <c r="D37" s="5">
        <v>916941.7873</v>
      </c>
      <c r="E37" s="5">
        <v>725975.8898</v>
      </c>
      <c r="F37" s="5">
        <v>190965.8975</v>
      </c>
    </row>
    <row r="38" spans="1:6" ht="15">
      <c r="A38" s="2" t="s">
        <v>24</v>
      </c>
      <c r="B38" s="3" t="s">
        <v>42</v>
      </c>
      <c r="C38" s="5">
        <v>469275.1292</v>
      </c>
      <c r="D38" s="5">
        <v>2594314.5128</v>
      </c>
      <c r="E38" s="5">
        <v>2298390.5073</v>
      </c>
      <c r="F38" s="5">
        <v>510825.9347</v>
      </c>
    </row>
    <row r="39" spans="3:6" ht="15">
      <c r="C39" s="7"/>
      <c r="D39" s="7"/>
      <c r="E39" s="7"/>
      <c r="F39" s="7"/>
    </row>
    <row r="40" spans="1:6" ht="15">
      <c r="A40" s="3"/>
      <c r="B40" s="3" t="s">
        <v>36</v>
      </c>
      <c r="C40" s="5">
        <v>475662.0828</v>
      </c>
      <c r="D40" s="5">
        <v>3543269.2426</v>
      </c>
      <c r="E40" s="5">
        <v>3057566.8257999998</v>
      </c>
      <c r="F40" s="5">
        <v>706991.2996</v>
      </c>
    </row>
    <row r="41" spans="1:6" ht="15">
      <c r="A41" s="3"/>
      <c r="B41" s="3" t="s">
        <v>37</v>
      </c>
      <c r="C41" s="6"/>
      <c r="D41" s="6"/>
      <c r="E41" s="5">
        <v>86.29225205467031</v>
      </c>
      <c r="F41" s="6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7" spans="1:6" ht="15">
      <c r="A47" s="8"/>
      <c r="B47" s="8"/>
      <c r="C47" s="9"/>
      <c r="D47" s="9"/>
      <c r="E47" s="10"/>
      <c r="F47" s="9"/>
    </row>
    <row r="48" spans="1:6" ht="15">
      <c r="A48" s="8"/>
      <c r="B48" s="8"/>
      <c r="C48" s="9"/>
      <c r="D48" s="9"/>
      <c r="E48" s="10"/>
      <c r="F48" s="9"/>
    </row>
    <row r="50" spans="1:7" ht="60" customHeight="1">
      <c r="A50" s="30" t="s">
        <v>43</v>
      </c>
      <c r="B50" s="30"/>
      <c r="C50" s="30"/>
      <c r="D50" s="30"/>
      <c r="E50" s="30"/>
      <c r="F50" s="30"/>
      <c r="G50" s="1"/>
    </row>
    <row r="52" spans="1:6" ht="39.75" customHeight="1">
      <c r="A52" s="2" t="s">
        <v>44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49</v>
      </c>
    </row>
    <row r="53" spans="1:6" ht="1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6" s="25" customFormat="1" ht="15">
      <c r="A54" s="24">
        <v>1</v>
      </c>
      <c r="B54" s="24" t="s">
        <v>27</v>
      </c>
      <c r="C54" s="24">
        <v>-465189</v>
      </c>
      <c r="D54" s="24" t="s">
        <v>50</v>
      </c>
      <c r="E54" s="24"/>
      <c r="F54" s="24">
        <f>C54+D54</f>
        <v>-247324</v>
      </c>
    </row>
    <row r="55" spans="1:6" s="25" customFormat="1" ht="15">
      <c r="A55" s="24">
        <v>2</v>
      </c>
      <c r="B55" s="24" t="s">
        <v>52</v>
      </c>
      <c r="C55" s="24">
        <v>542471</v>
      </c>
      <c r="D55" s="24">
        <v>118728</v>
      </c>
      <c r="E55" s="24">
        <f>E56+E57</f>
        <v>9208</v>
      </c>
      <c r="F55" s="24">
        <v>640470</v>
      </c>
    </row>
    <row r="56" spans="1:6" ht="15">
      <c r="A56" s="2" t="s">
        <v>156</v>
      </c>
      <c r="B56" s="11" t="s">
        <v>132</v>
      </c>
      <c r="C56" s="2"/>
      <c r="D56" s="2"/>
      <c r="E56" s="2">
        <v>6157</v>
      </c>
      <c r="F56" s="2"/>
    </row>
    <row r="57" spans="1:6" ht="30">
      <c r="A57" s="2" t="s">
        <v>157</v>
      </c>
      <c r="B57" s="12" t="s">
        <v>133</v>
      </c>
      <c r="C57" s="2"/>
      <c r="D57" s="2"/>
      <c r="E57" s="2">
        <v>3051</v>
      </c>
      <c r="F57" s="2"/>
    </row>
    <row r="58" spans="1:6" s="25" customFormat="1" ht="15">
      <c r="A58" s="24"/>
      <c r="B58" s="24" t="s">
        <v>53</v>
      </c>
      <c r="C58" s="24">
        <f>C55+C54</f>
        <v>77282</v>
      </c>
      <c r="D58" s="24">
        <f>D54+D55</f>
        <v>336593</v>
      </c>
      <c r="E58" s="24">
        <f>E56+E57</f>
        <v>9208</v>
      </c>
      <c r="F58" s="24">
        <f>F54+F55</f>
        <v>393146</v>
      </c>
    </row>
    <row r="60" spans="1:6" ht="60" customHeight="1">
      <c r="A60" s="30" t="s">
        <v>54</v>
      </c>
      <c r="B60" s="29"/>
      <c r="C60" s="29"/>
      <c r="D60" s="29"/>
      <c r="E60" s="29"/>
      <c r="F60" s="29"/>
    </row>
    <row r="62" spans="1:5" ht="39.75" customHeight="1">
      <c r="A62" s="2" t="s">
        <v>44</v>
      </c>
      <c r="B62" s="2" t="s">
        <v>45</v>
      </c>
      <c r="C62" s="2" t="s">
        <v>55</v>
      </c>
      <c r="D62" s="2" t="s">
        <v>56</v>
      </c>
      <c r="E62" s="2" t="s">
        <v>48</v>
      </c>
    </row>
    <row r="63" spans="1:5" ht="15">
      <c r="A63" s="13">
        <v>1</v>
      </c>
      <c r="B63" s="13">
        <v>2</v>
      </c>
      <c r="C63" s="13">
        <v>3</v>
      </c>
      <c r="D63" s="13">
        <v>4</v>
      </c>
      <c r="E63" s="13">
        <v>5</v>
      </c>
    </row>
    <row r="64" spans="1:5" ht="15">
      <c r="A64" s="14"/>
      <c r="B64" s="14"/>
      <c r="C64" s="14"/>
      <c r="D64" s="14"/>
      <c r="E64" s="14"/>
    </row>
    <row r="66" spans="1:6" ht="60" customHeight="1">
      <c r="A66" s="28" t="s">
        <v>134</v>
      </c>
      <c r="B66" s="29"/>
      <c r="C66" s="29"/>
      <c r="D66" s="29"/>
      <c r="E66" s="29"/>
      <c r="F66" s="29"/>
    </row>
    <row r="68" spans="1:5" ht="39.75" customHeight="1">
      <c r="A68" s="2" t="s">
        <v>44</v>
      </c>
      <c r="B68" s="2" t="s">
        <v>45</v>
      </c>
      <c r="C68" s="2" t="s">
        <v>55</v>
      </c>
      <c r="D68" s="2" t="s">
        <v>56</v>
      </c>
      <c r="E68" s="2" t="s">
        <v>48</v>
      </c>
    </row>
    <row r="69" spans="1:5" ht="15">
      <c r="A69" s="2">
        <v>1</v>
      </c>
      <c r="B69" s="2">
        <v>2</v>
      </c>
      <c r="C69" s="2">
        <v>3</v>
      </c>
      <c r="D69" s="2">
        <v>4</v>
      </c>
      <c r="E69" s="2">
        <v>5</v>
      </c>
    </row>
    <row r="70" spans="1:5" ht="15">
      <c r="A70" s="2">
        <v>1</v>
      </c>
      <c r="B70" s="3" t="s">
        <v>57</v>
      </c>
      <c r="C70" s="2" t="s">
        <v>58</v>
      </c>
      <c r="D70" s="2">
        <v>2</v>
      </c>
      <c r="E70" s="2">
        <v>873</v>
      </c>
    </row>
    <row r="71" spans="1:5" ht="15">
      <c r="A71" s="2">
        <v>2</v>
      </c>
      <c r="B71" s="3" t="s">
        <v>142</v>
      </c>
      <c r="C71" s="2" t="s">
        <v>58</v>
      </c>
      <c r="D71" s="2">
        <v>37</v>
      </c>
      <c r="E71" s="2" t="s">
        <v>59</v>
      </c>
    </row>
    <row r="72" spans="1:5" ht="15">
      <c r="A72" s="2">
        <v>3</v>
      </c>
      <c r="B72" s="3" t="s">
        <v>60</v>
      </c>
      <c r="C72" s="2" t="s">
        <v>61</v>
      </c>
      <c r="D72" s="2">
        <v>5</v>
      </c>
      <c r="E72" s="2" t="s">
        <v>62</v>
      </c>
    </row>
    <row r="73" spans="1:5" ht="15">
      <c r="A73" s="2">
        <v>4</v>
      </c>
      <c r="B73" s="3" t="s">
        <v>154</v>
      </c>
      <c r="C73" s="2" t="s">
        <v>61</v>
      </c>
      <c r="D73" s="2">
        <v>2</v>
      </c>
      <c r="E73" s="2">
        <f>D73*1596</f>
        <v>3192</v>
      </c>
    </row>
    <row r="74" spans="1:5" ht="15">
      <c r="A74" s="2">
        <v>5</v>
      </c>
      <c r="B74" s="3" t="s">
        <v>155</v>
      </c>
      <c r="C74" s="2" t="s">
        <v>58</v>
      </c>
      <c r="D74" s="2">
        <v>3</v>
      </c>
      <c r="E74" s="19">
        <f>D74*454.5</f>
        <v>1363.5</v>
      </c>
    </row>
    <row r="75" spans="1:5" ht="15">
      <c r="A75" s="2"/>
      <c r="B75" s="2" t="s">
        <v>53</v>
      </c>
      <c r="C75" s="2"/>
      <c r="D75" s="2"/>
      <c r="E75" s="19">
        <f>E70+E71+E72+E73+E74</f>
        <v>72913.5</v>
      </c>
    </row>
    <row r="76" spans="1:5" ht="21">
      <c r="A76" s="16" t="s">
        <v>136</v>
      </c>
      <c r="B76" s="17" t="s">
        <v>137</v>
      </c>
      <c r="C76" s="15"/>
      <c r="D76" s="15"/>
      <c r="E76" s="15"/>
    </row>
    <row r="78" spans="1:6" ht="60" customHeight="1">
      <c r="A78" s="28" t="s">
        <v>135</v>
      </c>
      <c r="B78" s="29"/>
      <c r="C78" s="29"/>
      <c r="D78" s="29"/>
      <c r="E78" s="29"/>
      <c r="F78" s="29"/>
    </row>
    <row r="80" spans="1:5" ht="39.75" customHeight="1">
      <c r="A80" s="2" t="s">
        <v>44</v>
      </c>
      <c r="B80" s="2" t="s">
        <v>45</v>
      </c>
      <c r="C80" s="2" t="s">
        <v>55</v>
      </c>
      <c r="D80" s="2" t="s">
        <v>56</v>
      </c>
      <c r="E80" s="2" t="s">
        <v>48</v>
      </c>
    </row>
    <row r="81" spans="1:5" ht="15">
      <c r="A81" s="2">
        <v>1</v>
      </c>
      <c r="B81" s="2">
        <v>2</v>
      </c>
      <c r="C81" s="2">
        <v>3</v>
      </c>
      <c r="D81" s="2">
        <v>4</v>
      </c>
      <c r="E81" s="2">
        <v>5</v>
      </c>
    </row>
    <row r="82" spans="1:5" ht="15">
      <c r="A82" s="2"/>
      <c r="B82" s="26" t="s">
        <v>158</v>
      </c>
      <c r="C82" s="2"/>
      <c r="D82" s="2"/>
      <c r="E82" s="13"/>
    </row>
    <row r="83" spans="1:5" ht="15">
      <c r="A83" s="2">
        <v>1</v>
      </c>
      <c r="B83" s="3" t="s">
        <v>160</v>
      </c>
      <c r="C83" s="2" t="s">
        <v>143</v>
      </c>
      <c r="D83" s="2">
        <v>4</v>
      </c>
      <c r="E83" s="2"/>
    </row>
    <row r="84" spans="1:5" ht="15">
      <c r="A84" s="2">
        <v>2</v>
      </c>
      <c r="B84" s="3" t="s">
        <v>144</v>
      </c>
      <c r="C84" s="2" t="s">
        <v>145</v>
      </c>
      <c r="D84" s="2">
        <v>270</v>
      </c>
      <c r="E84" s="2" t="s">
        <v>161</v>
      </c>
    </row>
    <row r="85" spans="1:5" ht="15">
      <c r="A85" s="2"/>
      <c r="B85" s="3"/>
      <c r="C85" s="2"/>
      <c r="D85" s="2"/>
      <c r="E85" s="2"/>
    </row>
    <row r="86" spans="1:5" ht="15">
      <c r="A86" s="2">
        <v>1</v>
      </c>
      <c r="B86" s="3" t="s">
        <v>146</v>
      </c>
      <c r="C86" s="2" t="s">
        <v>58</v>
      </c>
      <c r="D86" s="2">
        <v>7</v>
      </c>
      <c r="E86" s="2"/>
    </row>
    <row r="87" spans="1:5" ht="15">
      <c r="A87" s="2">
        <v>2</v>
      </c>
      <c r="B87" s="3" t="s">
        <v>147</v>
      </c>
      <c r="C87" s="2" t="s">
        <v>148</v>
      </c>
      <c r="D87" s="2">
        <v>4</v>
      </c>
      <c r="E87" s="2"/>
    </row>
    <row r="88" spans="1:5" ht="60">
      <c r="A88" s="2">
        <v>3</v>
      </c>
      <c r="B88" s="27" t="s">
        <v>162</v>
      </c>
      <c r="C88" s="2" t="s">
        <v>61</v>
      </c>
      <c r="D88" s="2">
        <v>3</v>
      </c>
      <c r="E88" s="2"/>
    </row>
    <row r="89" spans="1:5" ht="15">
      <c r="A89" s="2">
        <v>4</v>
      </c>
      <c r="B89" s="3" t="s">
        <v>149</v>
      </c>
      <c r="C89" s="2" t="s">
        <v>145</v>
      </c>
      <c r="D89" s="2">
        <v>1</v>
      </c>
      <c r="E89" s="2"/>
    </row>
    <row r="90" spans="1:5" ht="15">
      <c r="A90" s="2">
        <v>5</v>
      </c>
      <c r="B90" s="3" t="s">
        <v>150</v>
      </c>
      <c r="C90" s="2" t="s">
        <v>148</v>
      </c>
      <c r="D90" s="2">
        <v>4</v>
      </c>
      <c r="E90" s="2"/>
    </row>
    <row r="91" spans="1:5" ht="15">
      <c r="A91" s="2">
        <v>6</v>
      </c>
      <c r="B91" s="3" t="s">
        <v>151</v>
      </c>
      <c r="C91" s="2" t="s">
        <v>61</v>
      </c>
      <c r="D91" s="2">
        <v>2</v>
      </c>
      <c r="E91" s="2"/>
    </row>
    <row r="92" spans="1:5" ht="15">
      <c r="A92" s="2">
        <v>7</v>
      </c>
      <c r="B92" s="3" t="s">
        <v>152</v>
      </c>
      <c r="C92" s="2" t="s">
        <v>61</v>
      </c>
      <c r="D92" s="2">
        <v>5</v>
      </c>
      <c r="E92" s="2"/>
    </row>
    <row r="93" spans="1:5" ht="30">
      <c r="A93" s="2">
        <v>8</v>
      </c>
      <c r="B93" s="3" t="s">
        <v>153</v>
      </c>
      <c r="C93" s="2" t="s">
        <v>148</v>
      </c>
      <c r="D93" s="2">
        <v>380</v>
      </c>
      <c r="E93" s="2"/>
    </row>
    <row r="94" spans="1:5" ht="15">
      <c r="A94" s="2"/>
      <c r="B94" s="2" t="s">
        <v>53</v>
      </c>
      <c r="C94" s="2"/>
      <c r="D94" s="2"/>
      <c r="E94" s="2" t="s">
        <v>161</v>
      </c>
    </row>
    <row r="95" spans="1:2" ht="21">
      <c r="A95" s="16" t="s">
        <v>136</v>
      </c>
      <c r="B95" s="17" t="s">
        <v>137</v>
      </c>
    </row>
    <row r="96" spans="1:2" ht="21">
      <c r="A96" s="16"/>
      <c r="B96" s="17"/>
    </row>
    <row r="97" spans="1:2" ht="21">
      <c r="A97" s="16"/>
      <c r="B97" s="17"/>
    </row>
    <row r="98" spans="1:2" ht="21">
      <c r="A98" s="16"/>
      <c r="B98" s="17"/>
    </row>
    <row r="100" spans="1:7" ht="60" customHeight="1">
      <c r="A100" s="30" t="s">
        <v>63</v>
      </c>
      <c r="B100" s="30"/>
      <c r="C100" s="30"/>
      <c r="D100" s="30"/>
      <c r="E100" s="30"/>
      <c r="F100" s="30"/>
      <c r="G100" s="1"/>
    </row>
    <row r="102" spans="1:3" ht="39.75" customHeight="1">
      <c r="A102" s="2" t="s">
        <v>4</v>
      </c>
      <c r="B102" s="2" t="s">
        <v>64</v>
      </c>
      <c r="C102" s="2" t="s">
        <v>65</v>
      </c>
    </row>
    <row r="103" spans="1:3" ht="15">
      <c r="A103" s="2">
        <v>1</v>
      </c>
      <c r="B103" s="2">
        <v>2</v>
      </c>
      <c r="C103" s="2">
        <v>3</v>
      </c>
    </row>
    <row r="104" spans="1:3" ht="30">
      <c r="A104" s="2">
        <v>1</v>
      </c>
      <c r="B104" s="3" t="s">
        <v>66</v>
      </c>
      <c r="C104" s="2">
        <v>247</v>
      </c>
    </row>
    <row r="105" spans="1:3" ht="15">
      <c r="A105" s="2" t="s">
        <v>67</v>
      </c>
      <c r="B105" s="3" t="s">
        <v>68</v>
      </c>
      <c r="C105" s="2">
        <v>23</v>
      </c>
    </row>
    <row r="106" spans="1:3" ht="15">
      <c r="A106" s="2" t="s">
        <v>69</v>
      </c>
      <c r="B106" s="3" t="s">
        <v>70</v>
      </c>
      <c r="C106" s="2">
        <v>224</v>
      </c>
    </row>
    <row r="107" spans="1:3" ht="15">
      <c r="A107" s="2">
        <v>2</v>
      </c>
      <c r="B107" s="3" t="s">
        <v>71</v>
      </c>
      <c r="C107" s="2">
        <v>21</v>
      </c>
    </row>
    <row r="108" spans="1:3" ht="15">
      <c r="A108" s="2">
        <v>3</v>
      </c>
      <c r="B108" s="3" t="s">
        <v>72</v>
      </c>
      <c r="C108" s="2">
        <v>5</v>
      </c>
    </row>
    <row r="111" spans="1:4" ht="60" customHeight="1">
      <c r="A111" s="30" t="s">
        <v>73</v>
      </c>
      <c r="B111" s="29"/>
      <c r="C111" s="29"/>
      <c r="D111" s="29"/>
    </row>
    <row r="113" spans="1:4" ht="63" customHeight="1">
      <c r="A113" s="2" t="s">
        <v>44</v>
      </c>
      <c r="B113" s="2" t="s">
        <v>74</v>
      </c>
      <c r="C113" s="2" t="s">
        <v>75</v>
      </c>
      <c r="D113" s="2" t="s">
        <v>76</v>
      </c>
    </row>
    <row r="114" spans="1:4" ht="15">
      <c r="A114" s="2">
        <v>1</v>
      </c>
      <c r="B114" s="2">
        <v>2</v>
      </c>
      <c r="C114" s="2">
        <v>3</v>
      </c>
      <c r="D114" s="2">
        <v>4</v>
      </c>
    </row>
    <row r="116" spans="1:6" ht="60" customHeight="1">
      <c r="A116" s="30" t="s">
        <v>77</v>
      </c>
      <c r="B116" s="29"/>
      <c r="C116" s="29"/>
      <c r="D116" s="29"/>
      <c r="E116" s="29"/>
      <c r="F116" s="29"/>
    </row>
    <row r="118" spans="1:5" ht="39.75" customHeight="1">
      <c r="A118" s="2" t="s">
        <v>44</v>
      </c>
      <c r="B118" s="2" t="s">
        <v>45</v>
      </c>
      <c r="C118" s="2" t="s">
        <v>55</v>
      </c>
      <c r="D118" s="2" t="s">
        <v>56</v>
      </c>
      <c r="E118" s="2" t="s">
        <v>48</v>
      </c>
    </row>
    <row r="119" spans="1:5" ht="15">
      <c r="A119" s="2">
        <v>1</v>
      </c>
      <c r="B119" s="2">
        <v>2</v>
      </c>
      <c r="C119" s="2">
        <v>3</v>
      </c>
      <c r="D119" s="2">
        <v>4</v>
      </c>
      <c r="E119" s="2">
        <v>5</v>
      </c>
    </row>
    <row r="121" spans="1:6" ht="60" customHeight="1">
      <c r="A121" s="30" t="s">
        <v>78</v>
      </c>
      <c r="B121" s="29"/>
      <c r="C121" s="29"/>
      <c r="D121" s="29"/>
      <c r="E121" s="29"/>
      <c r="F121" s="29"/>
    </row>
    <row r="123" spans="1:5" ht="39.75" customHeight="1">
      <c r="A123" s="2" t="s">
        <v>44</v>
      </c>
      <c r="B123" s="2" t="s">
        <v>45</v>
      </c>
      <c r="C123" s="2" t="s">
        <v>55</v>
      </c>
      <c r="D123" s="2" t="s">
        <v>56</v>
      </c>
      <c r="E123" s="2" t="s">
        <v>48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  <row r="125" spans="1:5" ht="15">
      <c r="A125" s="13">
        <v>1</v>
      </c>
      <c r="B125" s="20" t="s">
        <v>131</v>
      </c>
      <c r="C125" s="21" t="s">
        <v>61</v>
      </c>
      <c r="D125" s="22">
        <v>5</v>
      </c>
      <c r="E125" s="13" t="s">
        <v>51</v>
      </c>
    </row>
    <row r="126" spans="1:5" ht="15">
      <c r="A126" s="14"/>
      <c r="B126" s="23" t="s">
        <v>53</v>
      </c>
      <c r="C126" s="23"/>
      <c r="D126" s="23"/>
      <c r="E126" s="23" t="str">
        <f>E125</f>
        <v>7 917 126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30:F30"/>
    <mergeCell ref="A78:F78"/>
    <mergeCell ref="A111:D111"/>
    <mergeCell ref="A116:F116"/>
    <mergeCell ref="A121:F121"/>
    <mergeCell ref="A1:F1"/>
    <mergeCell ref="A9:F9"/>
    <mergeCell ref="A50:F50"/>
    <mergeCell ref="A100:F100"/>
    <mergeCell ref="A60:F60"/>
    <mergeCell ref="A66:F66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7"/>
  <sheetViews>
    <sheetView workbookViewId="0" topLeftCell="A7">
      <selection activeCell="E14" sqref="E14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4.28125" style="0" customWidth="1"/>
    <col min="4" max="4" width="13.7109375" style="0" customWidth="1"/>
    <col min="5" max="5" width="21.00390625" style="0" customWidth="1"/>
    <col min="6" max="7" width="15.00390625" style="0" customWidth="1"/>
    <col min="8" max="8" width="10.57421875" style="0" customWidth="1"/>
    <col min="9" max="9" width="19.140625" style="0" customWidth="1"/>
    <col min="10" max="10" width="15.00390625" style="0" customWidth="1"/>
  </cols>
  <sheetData>
    <row r="3" spans="1:10" ht="60" customHeight="1">
      <c r="A3" s="30" t="s">
        <v>79</v>
      </c>
      <c r="B3" s="30"/>
      <c r="C3" s="30"/>
      <c r="D3" s="30"/>
      <c r="E3" s="30"/>
      <c r="F3" s="30"/>
      <c r="G3" s="30"/>
      <c r="H3" s="30"/>
      <c r="I3" s="30"/>
      <c r="J3" s="1"/>
    </row>
    <row r="5" spans="1:9" ht="90">
      <c r="A5" s="2" t="s">
        <v>80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89</v>
      </c>
      <c r="C7" s="2" t="s">
        <v>90</v>
      </c>
      <c r="D7" s="2" t="s">
        <v>91</v>
      </c>
      <c r="E7" s="2" t="s">
        <v>92</v>
      </c>
      <c r="F7" s="5">
        <v>5</v>
      </c>
      <c r="G7" s="2" t="s">
        <v>93</v>
      </c>
      <c r="H7" s="2" t="s">
        <v>94</v>
      </c>
      <c r="I7" s="2" t="s">
        <v>95</v>
      </c>
    </row>
    <row r="8" spans="1:9" ht="30">
      <c r="A8" s="2">
        <v>2</v>
      </c>
      <c r="B8" s="2" t="s">
        <v>96</v>
      </c>
      <c r="C8" s="2" t="s">
        <v>90</v>
      </c>
      <c r="D8" s="2" t="s">
        <v>91</v>
      </c>
      <c r="E8" s="2" t="s">
        <v>92</v>
      </c>
      <c r="F8" s="5">
        <v>2</v>
      </c>
      <c r="G8" s="2" t="s">
        <v>93</v>
      </c>
      <c r="H8" s="2" t="s">
        <v>94</v>
      </c>
      <c r="I8" s="2" t="s">
        <v>95</v>
      </c>
    </row>
    <row r="9" spans="1:9" ht="30">
      <c r="A9" s="2">
        <v>3</v>
      </c>
      <c r="B9" s="2" t="s">
        <v>96</v>
      </c>
      <c r="C9" s="2" t="s">
        <v>90</v>
      </c>
      <c r="D9" s="2" t="s">
        <v>97</v>
      </c>
      <c r="E9" s="2" t="s">
        <v>98</v>
      </c>
      <c r="F9" s="5">
        <v>11</v>
      </c>
      <c r="G9" s="2" t="s">
        <v>93</v>
      </c>
      <c r="H9" s="2" t="s">
        <v>94</v>
      </c>
      <c r="I9" s="2" t="s">
        <v>99</v>
      </c>
    </row>
    <row r="10" spans="1:9" ht="30">
      <c r="A10" s="2">
        <v>4</v>
      </c>
      <c r="B10" s="2" t="s">
        <v>100</v>
      </c>
      <c r="C10" s="2" t="s">
        <v>90</v>
      </c>
      <c r="D10" s="2" t="s">
        <v>97</v>
      </c>
      <c r="E10" s="2" t="s">
        <v>98</v>
      </c>
      <c r="F10" s="5">
        <v>11</v>
      </c>
      <c r="G10" s="2" t="s">
        <v>93</v>
      </c>
      <c r="H10" s="2" t="s">
        <v>94</v>
      </c>
      <c r="I10" s="2" t="s">
        <v>99</v>
      </c>
    </row>
    <row r="11" spans="1:9" ht="30">
      <c r="A11" s="2">
        <v>5</v>
      </c>
      <c r="B11" s="2" t="s">
        <v>101</v>
      </c>
      <c r="C11" s="2" t="s">
        <v>90</v>
      </c>
      <c r="D11" s="2" t="s">
        <v>97</v>
      </c>
      <c r="E11" s="2" t="s">
        <v>98</v>
      </c>
      <c r="F11" s="5">
        <v>11</v>
      </c>
      <c r="G11" s="2" t="s">
        <v>93</v>
      </c>
      <c r="H11" s="2" t="s">
        <v>94</v>
      </c>
      <c r="I11" s="2" t="s">
        <v>99</v>
      </c>
    </row>
    <row r="12" spans="1:9" ht="30">
      <c r="A12" s="2">
        <v>6</v>
      </c>
      <c r="B12" s="2" t="s">
        <v>89</v>
      </c>
      <c r="C12" s="2" t="s">
        <v>90</v>
      </c>
      <c r="D12" s="2" t="s">
        <v>97</v>
      </c>
      <c r="E12" s="2" t="s">
        <v>98</v>
      </c>
      <c r="F12" s="5">
        <v>11</v>
      </c>
      <c r="G12" s="2" t="s">
        <v>93</v>
      </c>
      <c r="H12" s="2" t="s">
        <v>94</v>
      </c>
      <c r="I12" s="2" t="s">
        <v>99</v>
      </c>
    </row>
    <row r="13" spans="1:9" ht="30">
      <c r="A13" s="2">
        <v>7</v>
      </c>
      <c r="B13" s="2" t="s">
        <v>102</v>
      </c>
      <c r="C13" s="2" t="s">
        <v>90</v>
      </c>
      <c r="D13" s="2" t="s">
        <v>97</v>
      </c>
      <c r="E13" s="2" t="s">
        <v>98</v>
      </c>
      <c r="F13" s="5">
        <v>13</v>
      </c>
      <c r="G13" s="2" t="s">
        <v>93</v>
      </c>
      <c r="H13" s="2" t="s">
        <v>94</v>
      </c>
      <c r="I13" s="2" t="s">
        <v>99</v>
      </c>
    </row>
    <row r="14" spans="1:9" ht="90">
      <c r="A14" s="2">
        <v>8</v>
      </c>
      <c r="B14" s="2" t="s">
        <v>103</v>
      </c>
      <c r="C14" s="2" t="s">
        <v>104</v>
      </c>
      <c r="D14" s="2" t="s">
        <v>105</v>
      </c>
      <c r="E14" s="2" t="s">
        <v>106</v>
      </c>
      <c r="F14" s="5">
        <v>89</v>
      </c>
      <c r="G14" s="2" t="s">
        <v>107</v>
      </c>
      <c r="H14" s="2" t="s">
        <v>94</v>
      </c>
      <c r="I14" s="2" t="s">
        <v>159</v>
      </c>
    </row>
    <row r="15" spans="1:9" ht="45">
      <c r="A15" s="2">
        <v>9</v>
      </c>
      <c r="B15" s="2" t="s">
        <v>103</v>
      </c>
      <c r="C15" s="2" t="s">
        <v>104</v>
      </c>
      <c r="D15" s="2" t="s">
        <v>108</v>
      </c>
      <c r="E15" s="2" t="s">
        <v>109</v>
      </c>
      <c r="F15" s="5">
        <v>22</v>
      </c>
      <c r="G15" s="2" t="s">
        <v>107</v>
      </c>
      <c r="H15" s="2" t="s">
        <v>94</v>
      </c>
      <c r="I15" s="2" t="s">
        <v>159</v>
      </c>
    </row>
    <row r="19" spans="1:5" ht="60" customHeight="1">
      <c r="A19" s="30" t="s">
        <v>110</v>
      </c>
      <c r="B19" s="29"/>
      <c r="C19" s="29"/>
      <c r="D19" s="29"/>
      <c r="E19" s="29"/>
    </row>
    <row r="21" spans="1:3" ht="39.75" customHeight="1">
      <c r="A21" s="2" t="s">
        <v>80</v>
      </c>
      <c r="B21" s="2" t="s">
        <v>111</v>
      </c>
      <c r="C21" s="2" t="s">
        <v>112</v>
      </c>
    </row>
    <row r="22" spans="1:3" ht="15">
      <c r="A22" s="2">
        <v>1</v>
      </c>
      <c r="B22" s="2">
        <v>2</v>
      </c>
      <c r="C22" s="2">
        <v>3</v>
      </c>
    </row>
    <row r="23" spans="1:3" ht="15">
      <c r="A23" s="2">
        <v>1</v>
      </c>
      <c r="B23" s="2">
        <v>5</v>
      </c>
      <c r="C23" s="2" t="s">
        <v>113</v>
      </c>
    </row>
    <row r="24" spans="1:3" ht="15">
      <c r="A24" s="2">
        <v>2</v>
      </c>
      <c r="B24" s="2">
        <v>8</v>
      </c>
      <c r="C24" s="2" t="s">
        <v>114</v>
      </c>
    </row>
    <row r="25" spans="1:3" ht="15">
      <c r="A25" s="2">
        <v>3</v>
      </c>
      <c r="B25" s="2">
        <v>15</v>
      </c>
      <c r="C25" s="2" t="s">
        <v>115</v>
      </c>
    </row>
    <row r="26" spans="1:3" ht="15">
      <c r="A26" s="2">
        <v>4</v>
      </c>
      <c r="B26" s="2">
        <v>24</v>
      </c>
      <c r="C26" s="2" t="s">
        <v>116</v>
      </c>
    </row>
    <row r="27" spans="1:3" ht="15">
      <c r="A27" s="2">
        <v>5</v>
      </c>
      <c r="B27" s="2">
        <v>36</v>
      </c>
      <c r="C27" s="2" t="s">
        <v>117</v>
      </c>
    </row>
    <row r="28" spans="1:3" ht="15">
      <c r="A28" s="2">
        <v>6</v>
      </c>
      <c r="B28" s="2">
        <v>39</v>
      </c>
      <c r="C28" s="2" t="s">
        <v>118</v>
      </c>
    </row>
    <row r="29" spans="1:3" ht="15">
      <c r="A29" s="2">
        <v>7</v>
      </c>
      <c r="B29" s="2">
        <v>52</v>
      </c>
      <c r="C29" s="2" t="s">
        <v>119</v>
      </c>
    </row>
    <row r="30" spans="1:3" ht="15">
      <c r="A30" s="2">
        <v>8</v>
      </c>
      <c r="B30" s="2">
        <v>53</v>
      </c>
      <c r="C30" s="2" t="s">
        <v>116</v>
      </c>
    </row>
    <row r="31" spans="1:3" ht="15">
      <c r="A31" s="2">
        <v>9</v>
      </c>
      <c r="B31" s="2">
        <v>60</v>
      </c>
      <c r="C31" s="2" t="s">
        <v>120</v>
      </c>
    </row>
    <row r="32" spans="1:3" ht="15">
      <c r="A32" s="2">
        <v>10</v>
      </c>
      <c r="B32" s="2">
        <v>63</v>
      </c>
      <c r="C32" s="2" t="s">
        <v>121</v>
      </c>
    </row>
    <row r="33" spans="1:3" ht="15">
      <c r="A33" s="2">
        <v>11</v>
      </c>
      <c r="B33" s="2">
        <v>71</v>
      </c>
      <c r="C33" s="2" t="s">
        <v>122</v>
      </c>
    </row>
    <row r="34" spans="1:3" ht="15">
      <c r="A34" s="2">
        <v>12</v>
      </c>
      <c r="B34" s="2">
        <v>93</v>
      </c>
      <c r="C34" s="2" t="s">
        <v>123</v>
      </c>
    </row>
    <row r="35" spans="1:3" ht="15">
      <c r="A35" s="2">
        <v>13</v>
      </c>
      <c r="B35" s="2">
        <v>94</v>
      </c>
      <c r="C35" s="2" t="s">
        <v>124</v>
      </c>
    </row>
    <row r="36" spans="1:3" ht="15">
      <c r="A36" s="2">
        <v>14</v>
      </c>
      <c r="B36" s="2">
        <v>124</v>
      </c>
      <c r="C36" s="2" t="s">
        <v>125</v>
      </c>
    </row>
    <row r="37" spans="1:3" ht="15">
      <c r="A37" s="2">
        <v>15</v>
      </c>
      <c r="B37" s="2">
        <v>139</v>
      </c>
      <c r="C37" s="2" t="s">
        <v>126</v>
      </c>
    </row>
    <row r="38" spans="1:3" ht="15">
      <c r="A38" s="2">
        <v>16</v>
      </c>
      <c r="B38" s="2">
        <v>149</v>
      </c>
      <c r="C38" s="2" t="s">
        <v>127</v>
      </c>
    </row>
    <row r="39" spans="1:3" ht="15">
      <c r="A39" s="2">
        <v>17</v>
      </c>
      <c r="B39" s="2">
        <v>150</v>
      </c>
      <c r="C39" s="2" t="s">
        <v>128</v>
      </c>
    </row>
    <row r="40" spans="1:3" ht="15">
      <c r="A40" s="2">
        <v>18</v>
      </c>
      <c r="B40" s="2">
        <v>151</v>
      </c>
      <c r="C40" s="2" t="s">
        <v>129</v>
      </c>
    </row>
    <row r="41" spans="1:3" ht="15">
      <c r="A41" s="2">
        <v>19</v>
      </c>
      <c r="B41" s="2">
        <v>161</v>
      </c>
      <c r="C41" s="2" t="s">
        <v>130</v>
      </c>
    </row>
    <row r="45" spans="1:5" ht="15">
      <c r="A45" s="18" t="s">
        <v>138</v>
      </c>
      <c r="E45" s="18" t="s">
        <v>139</v>
      </c>
    </row>
    <row r="47" spans="1:5" ht="15">
      <c r="A47" s="18" t="s">
        <v>140</v>
      </c>
      <c r="E47" s="18" t="s">
        <v>141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9:E19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2015-03-30T04:49:09Z</cp:lastPrinted>
  <dcterms:created xsi:type="dcterms:W3CDTF">2015-03-18T15:32:01Z</dcterms:created>
  <dcterms:modified xsi:type="dcterms:W3CDTF">2015-03-31T11:40:55Z</dcterms:modified>
  <cp:category/>
  <cp:version/>
  <cp:contentType/>
  <cp:contentStatus/>
</cp:coreProperties>
</file>