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2" i="2" l="1"/>
  <c r="F17" i="2"/>
  <c r="F15" i="2"/>
  <c r="F14" i="2"/>
  <c r="F13" i="2"/>
  <c r="F12" i="2"/>
  <c r="F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1" i="2"/>
  <c r="F42" i="1" l="1"/>
  <c r="E52" i="1"/>
  <c r="A33" i="1"/>
  <c r="A34" i="1" s="1"/>
</calcChain>
</file>

<file path=xl/sharedStrings.xml><?xml version="1.0" encoding="utf-8"?>
<sst xmlns="http://schemas.openxmlformats.org/spreadsheetml/2006/main" count="247" uniqueCount="121">
  <si>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</si>
  <si>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</si>
  <si>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</si>
  <si>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</si>
  <si>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</si>
  <si>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</si>
  <si>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</si>
  <si>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</si>
  <si>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</si>
  <si>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</si>
  <si>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</si>
  <si>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</si>
  <si>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</si>
  <si>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</si>
  <si>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</si>
  <si>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</si>
  <si>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</si>
  <si>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</si>
  <si>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</si>
  <si>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</si>
  <si>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</si>
  <si>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</si>
  <si>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</si>
  <si>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</si>
  <si>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</si>
  <si>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</si>
  <si>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</si>
  <si>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</si>
  <si>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</si>
  <si>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</si>
  <si>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</si>
  <si>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</si>
  <si>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</si>
  <si>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</si>
  <si>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</si>
  <si>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</si>
  <si>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</si>
  <si>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</si>
  <si>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</si>
  <si>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</si>
  <si>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</si>
  <si>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</si>
  <si>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</si>
  <si>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</si>
  <si>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</si>
  <si>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</si>
  <si>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</si>
  <si>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</si>
  <si>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</si>
  <si>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</si>
  <si>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</si>
  <si>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</si>
  <si>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</si>
  <si>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</si>
  <si>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</si>
  <si>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</si>
  <si>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</si>
  <si>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</si>
  <si>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</si>
  <si>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</si>
  <si>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</si>
  <si>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</si>
  <si>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</si>
  <si>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</si>
  <si>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</si>
  <si>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</si>
  <si>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</si>
  <si>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д.13б за 2018 год</t>
  </si>
  <si>
    <t>23</t>
  </si>
  <si>
    <t>47</t>
  </si>
  <si>
    <t>67</t>
  </si>
  <si>
    <t>95</t>
  </si>
  <si>
    <t>109</t>
  </si>
  <si>
    <t>130</t>
  </si>
  <si>
    <t>132</t>
  </si>
  <si>
    <t>141</t>
  </si>
  <si>
    <t xml:space="preserve">3. Ремонт общего имущества, дополнительные доходы) </t>
  </si>
  <si>
    <t>Ремонт общего имущества</t>
  </si>
  <si>
    <t>п.м.</t>
  </si>
  <si>
    <t>межпанельные швы</t>
  </si>
  <si>
    <t>4. Ремонт общего имущества, в т.ч.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</si>
  <si>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</si>
  <si>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</si>
  <si>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</si>
  <si>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</si>
  <si>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</si>
  <si>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</si>
  <si>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30.05.2018 г., 17:45-31.05.2018 г., 13:00; 28.05.2018 г., 12:00-30.05.2018 г., 17:10</t>
  </si>
  <si>
    <t>час, мин.</t>
  </si>
  <si>
    <t>АО "УСТЭК"</t>
  </si>
  <si>
    <t>реестр №5 отключений ГВС за   июнь 2018г.</t>
  </si>
  <si>
    <t>26.06.2018 г., 10:00-26.06.2018 г., 14:30; 29.06.2018 г., 09:00-30.06.2018 г., 03:35</t>
  </si>
  <si>
    <t>реестр №8 отключений ГВС за  июль 2018г.</t>
  </si>
  <si>
    <t>26.07.2018 г., 16:10-31.07.2018 г., 24:00; 18.07.2018 г., 09:00-18.07.2018 г., 21:00; 17.07.2018 г., 14:00-17.07.2018 г., 17:00</t>
  </si>
  <si>
    <t>реестр №9 отключений ГВС за  август 2018г.</t>
  </si>
  <si>
    <t>01.08.2018 г., 00:00-17.08.2018 г., 00:45</t>
  </si>
  <si>
    <t>384</t>
  </si>
  <si>
    <t>45</t>
  </si>
  <si>
    <t>1 подъезд</t>
  </si>
  <si>
    <t>лифт</t>
  </si>
  <si>
    <t>часы</t>
  </si>
  <si>
    <t>ООО "НИКО"</t>
  </si>
  <si>
    <t>январь</t>
  </si>
  <si>
    <t>февраль</t>
  </si>
  <si>
    <t>март</t>
  </si>
  <si>
    <t>апрель</t>
  </si>
  <si>
    <t>май</t>
  </si>
  <si>
    <t>август</t>
  </si>
  <si>
    <t>сентябрь</t>
  </si>
  <si>
    <t>реестр недопоставок за январь 2018 г</t>
  </si>
  <si>
    <t>реестр недопоставок за февраль 2018 г</t>
  </si>
  <si>
    <t>реестр недопоставок за март 2018 г</t>
  </si>
  <si>
    <t>реестр недопоставок за апрель 2018 г</t>
  </si>
  <si>
    <t>реестр недопоставок за май 2018 г</t>
  </si>
  <si>
    <t>реестр недопоставок за август 2018 г</t>
  </si>
  <si>
    <t>реестр недопоставок за сентябрь 2018 г</t>
  </si>
  <si>
    <t>2 подъезд</t>
  </si>
  <si>
    <t>реестр недопоставок за июнь 2018 г</t>
  </si>
  <si>
    <t>июнь</t>
  </si>
  <si>
    <t>3 подъезд</t>
  </si>
  <si>
    <t>4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</si>
</sst>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14" fontId="14" fillId="3" borderId="3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4" t="s">
        <v>66</v>
      </c>
      <c r="B1" s="64"/>
      <c r="C1" s="64"/>
      <c r="D1" s="64"/>
      <c r="E1" s="64"/>
      <c r="F1" s="64"/>
    </row>
    <row r="2" spans="1:6" ht="23.4" x14ac:dyDescent="0.3">
      <c r="A2" s="66" t="s">
        <v>67</v>
      </c>
      <c r="B2" s="67"/>
      <c r="C2" s="67"/>
      <c r="D2" s="67"/>
      <c r="E2" s="67"/>
      <c r="F2" s="67"/>
    </row>
    <row r="6" spans="1:6" ht="18" x14ac:dyDescent="0.35">
      <c r="B6" s="2" t="s">
        <v>0</v>
      </c>
      <c r="C6" s="54">
        <v>1989</v>
      </c>
    </row>
    <row r="7" spans="1:6" ht="18" x14ac:dyDescent="0.35">
      <c r="B7" s="2" t="s">
        <v>1</v>
      </c>
      <c r="C7" s="54">
        <v>9108.2999999999993</v>
      </c>
    </row>
    <row r="9" spans="1:6" ht="45" customHeight="1" x14ac:dyDescent="0.3">
      <c r="A9" s="63" t="s">
        <v>2</v>
      </c>
      <c r="B9" s="63"/>
      <c r="C9" s="63"/>
      <c r="D9" s="63"/>
      <c r="E9" s="63"/>
      <c r="F9" s="63"/>
    </row>
    <row r="11" spans="1:6" ht="79.5" customHeight="1" x14ac:dyDescent="0.3">
      <c r="A11" s="3" t="s">
        <v>3</v>
      </c>
      <c r="B11" s="3" t="s">
        <v>4</v>
      </c>
      <c r="C11" s="3" t="s">
        <v>60</v>
      </c>
      <c r="D11" s="3" t="s">
        <v>5</v>
      </c>
      <c r="E11" s="3" t="s">
        <v>6</v>
      </c>
      <c r="F11" s="3" t="s">
        <v>61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5">
        <v>209561</v>
      </c>
      <c r="D14" s="55">
        <v>1011203</v>
      </c>
      <c r="E14" s="55">
        <v>1039396</v>
      </c>
      <c r="F14" s="55">
        <v>181369</v>
      </c>
    </row>
    <row r="15" spans="1:6" x14ac:dyDescent="0.3">
      <c r="A15" s="13">
        <v>2</v>
      </c>
      <c r="B15" s="11" t="s">
        <v>10</v>
      </c>
      <c r="C15" s="55">
        <v>59271</v>
      </c>
      <c r="D15" s="55">
        <v>311777</v>
      </c>
      <c r="E15" s="55">
        <v>311616</v>
      </c>
      <c r="F15" s="55">
        <v>59432</v>
      </c>
    </row>
    <row r="16" spans="1:6" x14ac:dyDescent="0.3">
      <c r="A16" s="13">
        <v>3</v>
      </c>
      <c r="B16" s="11" t="s">
        <v>11</v>
      </c>
      <c r="C16" s="55">
        <v>132195</v>
      </c>
      <c r="D16" s="55">
        <v>645961</v>
      </c>
      <c r="E16" s="55">
        <v>665094</v>
      </c>
      <c r="F16" s="55">
        <v>113062</v>
      </c>
    </row>
    <row r="17" spans="1:6" x14ac:dyDescent="0.3">
      <c r="A17" s="13">
        <v>4</v>
      </c>
      <c r="B17" s="11" t="s">
        <v>12</v>
      </c>
      <c r="C17" s="55">
        <v>55203</v>
      </c>
      <c r="D17" s="55">
        <v>261859</v>
      </c>
      <c r="E17" s="55">
        <v>274851</v>
      </c>
      <c r="F17" s="55">
        <v>42211</v>
      </c>
    </row>
    <row r="18" spans="1:6" x14ac:dyDescent="0.3">
      <c r="A18" s="13">
        <v>5</v>
      </c>
      <c r="B18" s="11" t="s">
        <v>13</v>
      </c>
      <c r="C18" s="55">
        <v>62400</v>
      </c>
      <c r="D18" s="55">
        <v>415350</v>
      </c>
      <c r="E18" s="55">
        <v>411911</v>
      </c>
      <c r="F18" s="55">
        <v>65839</v>
      </c>
    </row>
    <row r="19" spans="1:6" ht="28.8" x14ac:dyDescent="0.3">
      <c r="A19" s="13">
        <v>6</v>
      </c>
      <c r="B19" s="11" t="s">
        <v>14</v>
      </c>
      <c r="C19" s="55">
        <v>82491</v>
      </c>
      <c r="D19" s="55">
        <v>385754</v>
      </c>
      <c r="E19" s="55">
        <v>370704</v>
      </c>
      <c r="F19" s="55">
        <v>97540</v>
      </c>
    </row>
    <row r="20" spans="1:6" x14ac:dyDescent="0.3">
      <c r="A20" s="13">
        <v>7</v>
      </c>
      <c r="B20" s="11" t="s">
        <v>15</v>
      </c>
      <c r="C20" s="55">
        <v>28613</v>
      </c>
      <c r="D20" s="55">
        <v>154386</v>
      </c>
      <c r="E20" s="55">
        <v>163331</v>
      </c>
      <c r="F20" s="55">
        <v>19668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5">
        <v>2860</v>
      </c>
      <c r="D22" s="55">
        <v>19492</v>
      </c>
      <c r="E22" s="55">
        <v>19420</v>
      </c>
      <c r="F22" s="55">
        <v>2932</v>
      </c>
    </row>
    <row r="23" spans="1:6" ht="15" customHeight="1" x14ac:dyDescent="0.3">
      <c r="A23" s="13" t="s">
        <v>20</v>
      </c>
      <c r="B23" s="17" t="s">
        <v>21</v>
      </c>
      <c r="C23" s="55">
        <v>14294</v>
      </c>
      <c r="D23" s="55">
        <v>85800</v>
      </c>
      <c r="E23" s="55">
        <v>88053</v>
      </c>
      <c r="F23" s="55">
        <v>12041</v>
      </c>
    </row>
    <row r="25" spans="1:6" ht="21" customHeight="1" x14ac:dyDescent="0.3"/>
    <row r="26" spans="1:6" ht="46.5" customHeight="1" x14ac:dyDescent="0.3">
      <c r="A26" s="63" t="s">
        <v>22</v>
      </c>
      <c r="B26" s="63"/>
      <c r="C26" s="63"/>
      <c r="D26" s="63"/>
      <c r="E26" s="63"/>
      <c r="F26" s="63"/>
    </row>
    <row r="29" spans="1:6" ht="67.5" customHeight="1" x14ac:dyDescent="0.3">
      <c r="A29" s="3" t="s">
        <v>3</v>
      </c>
      <c r="B29" s="3" t="s">
        <v>4</v>
      </c>
      <c r="C29" s="3" t="s">
        <v>60</v>
      </c>
      <c r="D29" s="3" t="s">
        <v>5</v>
      </c>
      <c r="E29" s="3" t="s">
        <v>6</v>
      </c>
      <c r="F29" s="3" t="s">
        <v>61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5">
        <v>1195</v>
      </c>
      <c r="D32" s="55">
        <v>0</v>
      </c>
      <c r="E32" s="55">
        <v>505</v>
      </c>
      <c r="F32" s="55">
        <v>690</v>
      </c>
    </row>
    <row r="33" spans="1:6" x14ac:dyDescent="0.3">
      <c r="A33" s="3">
        <f>A32+1</f>
        <v>2</v>
      </c>
      <c r="B33" s="11" t="s">
        <v>25</v>
      </c>
      <c r="C33" s="55">
        <v>16103</v>
      </c>
      <c r="D33" s="55">
        <v>-60</v>
      </c>
      <c r="E33" s="55">
        <v>5301</v>
      </c>
      <c r="F33" s="55">
        <v>10741</v>
      </c>
    </row>
    <row r="34" spans="1:6" x14ac:dyDescent="0.3">
      <c r="A34" s="3">
        <f>A33+1</f>
        <v>3</v>
      </c>
      <c r="B34" s="11" t="s">
        <v>26</v>
      </c>
      <c r="C34" s="55">
        <v>603105</v>
      </c>
      <c r="D34" s="55">
        <v>1769527</v>
      </c>
      <c r="E34" s="55">
        <v>2191739</v>
      </c>
      <c r="F34" s="55">
        <v>180893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63" t="s">
        <v>76</v>
      </c>
      <c r="B39" s="63"/>
      <c r="C39" s="63"/>
      <c r="D39" s="63"/>
      <c r="E39" s="63"/>
      <c r="F39" s="63"/>
    </row>
    <row r="40" spans="1:6" ht="27.6" customHeight="1" x14ac:dyDescent="0.3">
      <c r="A40" s="3" t="s">
        <v>27</v>
      </c>
      <c r="B40" s="3" t="s">
        <v>28</v>
      </c>
      <c r="C40" s="3" t="s">
        <v>31</v>
      </c>
      <c r="D40" s="3" t="s">
        <v>29</v>
      </c>
      <c r="E40" s="3" t="s">
        <v>30</v>
      </c>
      <c r="F40" s="3" t="s">
        <v>62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77</v>
      </c>
      <c r="C42" s="57">
        <v>-63620</v>
      </c>
      <c r="D42" s="58">
        <v>193281</v>
      </c>
      <c r="E42" s="24">
        <v>9160</v>
      </c>
      <c r="F42" s="24">
        <f>C42+D42-E42</f>
        <v>120501</v>
      </c>
    </row>
    <row r="43" spans="1:6" x14ac:dyDescent="0.3">
      <c r="A43" s="25">
        <v>2</v>
      </c>
      <c r="B43" s="26" t="s">
        <v>32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2"/>
      <c r="B44" s="53"/>
      <c r="C44" s="52"/>
      <c r="D44" s="52"/>
      <c r="E44" s="52"/>
      <c r="F44" s="44"/>
    </row>
    <row r="45" spans="1:6" x14ac:dyDescent="0.3">
      <c r="A45" s="52"/>
      <c r="B45" s="53"/>
      <c r="C45" s="52"/>
      <c r="D45" s="52"/>
      <c r="E45" s="52"/>
      <c r="F45" s="44"/>
    </row>
    <row r="46" spans="1:6" x14ac:dyDescent="0.3">
      <c r="A46" s="52"/>
      <c r="B46" s="53"/>
      <c r="C46" s="52"/>
      <c r="D46" s="52"/>
      <c r="E46" s="52"/>
      <c r="F46" s="44"/>
    </row>
    <row r="48" spans="1:6" x14ac:dyDescent="0.3">
      <c r="A48" s="63" t="s">
        <v>80</v>
      </c>
      <c r="B48" s="65"/>
      <c r="C48" s="65"/>
      <c r="D48" s="65"/>
      <c r="E48" s="65"/>
      <c r="F48" s="65"/>
    </row>
    <row r="49" spans="1:6" x14ac:dyDescent="0.3">
      <c r="A49" s="3" t="s">
        <v>27</v>
      </c>
      <c r="B49" s="28" t="s">
        <v>28</v>
      </c>
      <c r="C49" s="29" t="s">
        <v>33</v>
      </c>
      <c r="D49" s="29" t="s">
        <v>34</v>
      </c>
      <c r="E49" s="30" t="s">
        <v>35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3">
        <v>1</v>
      </c>
      <c r="B51" s="33" t="s">
        <v>79</v>
      </c>
      <c r="C51" s="61" t="s">
        <v>78</v>
      </c>
      <c r="D51" s="29">
        <v>13.9</v>
      </c>
      <c r="E51" s="59">
        <v>9160.1</v>
      </c>
      <c r="F51" s="32"/>
    </row>
    <row r="52" spans="1:6" ht="21" x14ac:dyDescent="0.4">
      <c r="A52" s="34"/>
      <c r="B52" s="35" t="s">
        <v>36</v>
      </c>
      <c r="C52" s="36"/>
      <c r="D52" s="37"/>
      <c r="E52" s="60">
        <f>SUM(E51:E51)</f>
        <v>9160.1</v>
      </c>
      <c r="F52" s="38"/>
    </row>
    <row r="53" spans="1:6" ht="21" x14ac:dyDescent="0.4">
      <c r="A53" s="39"/>
      <c r="B53" s="40"/>
      <c r="C53" s="41"/>
      <c r="D53" s="41"/>
      <c r="E53" s="42"/>
    </row>
    <row r="54" spans="1:6" ht="21" x14ac:dyDescent="0.4">
      <c r="A54" s="39"/>
      <c r="B54" s="40"/>
      <c r="C54" s="41"/>
      <c r="D54" s="41"/>
      <c r="E54" s="42"/>
    </row>
    <row r="55" spans="1:6" ht="21" x14ac:dyDescent="0.4">
      <c r="A55" s="39"/>
      <c r="B55" s="40"/>
      <c r="C55" s="41"/>
      <c r="D55" s="41"/>
      <c r="E55" s="42"/>
    </row>
    <row r="56" spans="1:6" ht="21" x14ac:dyDescent="0.4">
      <c r="A56" s="39"/>
      <c r="B56" s="40"/>
      <c r="C56" s="41"/>
      <c r="D56" s="41"/>
      <c r="E56" s="42"/>
    </row>
    <row r="57" spans="1:6" ht="18" x14ac:dyDescent="0.3">
      <c r="A57" s="62" t="s">
        <v>63</v>
      </c>
      <c r="B57" s="63"/>
      <c r="C57" s="63"/>
      <c r="D57" s="63"/>
      <c r="E57" s="63"/>
      <c r="F57" s="63"/>
    </row>
    <row r="59" spans="1:6" ht="28.8" x14ac:dyDescent="0.3">
      <c r="A59" s="3" t="s">
        <v>3</v>
      </c>
      <c r="B59" s="3" t="s">
        <v>37</v>
      </c>
      <c r="C59" s="3" t="s">
        <v>38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39</v>
      </c>
      <c r="C61" s="3">
        <v>340</v>
      </c>
    </row>
    <row r="62" spans="1:6" x14ac:dyDescent="0.3">
      <c r="A62" s="3" t="s">
        <v>40</v>
      </c>
      <c r="B62" s="11" t="s">
        <v>41</v>
      </c>
      <c r="C62" s="3">
        <v>9</v>
      </c>
    </row>
    <row r="63" spans="1:6" x14ac:dyDescent="0.3">
      <c r="A63" s="3" t="s">
        <v>42</v>
      </c>
      <c r="B63" s="11" t="s">
        <v>43</v>
      </c>
      <c r="C63" s="3">
        <v>298</v>
      </c>
    </row>
    <row r="64" spans="1:6" x14ac:dyDescent="0.3">
      <c r="A64" s="3">
        <v>2</v>
      </c>
      <c r="B64" s="45" t="s">
        <v>44</v>
      </c>
      <c r="C64" s="3">
        <v>33</v>
      </c>
    </row>
    <row r="65" spans="1:6" x14ac:dyDescent="0.3">
      <c r="A65" s="3">
        <v>3</v>
      </c>
      <c r="B65" s="9" t="s">
        <v>45</v>
      </c>
      <c r="C65" s="3">
        <v>0</v>
      </c>
    </row>
    <row r="66" spans="1:6" x14ac:dyDescent="0.3">
      <c r="A66" s="43"/>
      <c r="B66" s="46"/>
      <c r="C66" s="43"/>
    </row>
    <row r="67" spans="1:6" x14ac:dyDescent="0.3">
      <c r="A67" s="43"/>
      <c r="B67" s="46"/>
      <c r="C67" s="43"/>
    </row>
    <row r="69" spans="1:6" ht="18" x14ac:dyDescent="0.3">
      <c r="A69" s="62" t="s">
        <v>64</v>
      </c>
      <c r="B69" s="63"/>
      <c r="C69" s="63"/>
      <c r="D69" s="63"/>
      <c r="E69" s="63"/>
      <c r="F69" s="63"/>
    </row>
    <row r="71" spans="1:6" ht="43.2" x14ac:dyDescent="0.3">
      <c r="A71" s="3" t="s">
        <v>27</v>
      </c>
      <c r="B71" s="3" t="s">
        <v>46</v>
      </c>
      <c r="C71" s="3" t="s">
        <v>47</v>
      </c>
      <c r="D71" s="3" t="s">
        <v>48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3"/>
      <c r="B73" s="43"/>
      <c r="C73" s="43"/>
      <c r="D73" s="43"/>
    </row>
    <row r="74" spans="1:6" x14ac:dyDescent="0.3">
      <c r="A74" s="43"/>
      <c r="B74" s="43"/>
      <c r="C74" s="43"/>
      <c r="D74" s="43"/>
    </row>
    <row r="76" spans="1:6" ht="18" x14ac:dyDescent="0.3">
      <c r="A76" s="62" t="s">
        <v>65</v>
      </c>
      <c r="B76" s="63"/>
      <c r="C76" s="63"/>
      <c r="D76" s="63"/>
      <c r="E76" s="63"/>
      <c r="F76" s="63"/>
    </row>
    <row r="78" spans="1:6" ht="28.8" x14ac:dyDescent="0.3">
      <c r="A78" s="3" t="s">
        <v>27</v>
      </c>
      <c r="B78" s="3" t="s">
        <v>28</v>
      </c>
      <c r="C78" s="3" t="s">
        <v>33</v>
      </c>
      <c r="D78" s="3" t="s">
        <v>34</v>
      </c>
      <c r="E78" s="3" t="s">
        <v>30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7"/>
      <c r="C80" s="48"/>
      <c r="D80" s="25"/>
      <c r="E80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D32" sqref="D32"/>
    </sheetView>
  </sheetViews>
  <sheetFormatPr defaultRowHeight="14.4" x14ac:dyDescent="0.3"/>
  <cols>
    <col min="1" max="1" width="6.6640625" style="68" customWidth="1"/>
    <col min="2" max="2" width="12.6640625" style="68" customWidth="1"/>
    <col min="3" max="3" width="9.77734375" style="68" customWidth="1"/>
    <col min="4" max="4" width="16.5546875" style="68" customWidth="1"/>
    <col min="5" max="5" width="17.5546875" style="68" customWidth="1"/>
    <col min="6" max="6" width="12.21875" style="68" customWidth="1"/>
    <col min="7" max="7" width="10.77734375" style="68" customWidth="1"/>
    <col min="8" max="8" width="11.88671875" style="68" customWidth="1"/>
    <col min="9" max="9" width="8.88671875" style="68"/>
    <col min="10" max="10" width="17.44140625" style="68" customWidth="1"/>
    <col min="11" max="16384" width="8.88671875" style="68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3" t="s">
        <v>81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9" t="s">
        <v>49</v>
      </c>
      <c r="B5" s="69" t="s">
        <v>50</v>
      </c>
      <c r="C5" s="69" t="s">
        <v>51</v>
      </c>
      <c r="D5" s="69" t="s">
        <v>52</v>
      </c>
      <c r="E5" s="69" t="s">
        <v>53</v>
      </c>
      <c r="F5" s="69" t="s">
        <v>54</v>
      </c>
      <c r="G5" s="69" t="s">
        <v>83</v>
      </c>
      <c r="H5" s="69" t="s">
        <v>55</v>
      </c>
      <c r="I5" s="69" t="s">
        <v>56</v>
      </c>
      <c r="J5" s="69" t="s">
        <v>57</v>
      </c>
    </row>
    <row r="6" spans="1:10" x14ac:dyDescent="0.3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</row>
    <row r="7" spans="1:10" ht="61.8" customHeight="1" x14ac:dyDescent="0.3">
      <c r="A7" s="70">
        <v>1</v>
      </c>
      <c r="B7" s="71" t="s">
        <v>84</v>
      </c>
      <c r="C7" s="70" t="s">
        <v>85</v>
      </c>
      <c r="D7" s="70" t="s">
        <v>86</v>
      </c>
      <c r="E7" s="70" t="s">
        <v>87</v>
      </c>
      <c r="F7" s="72">
        <v>72</v>
      </c>
      <c r="G7" s="72">
        <v>25</v>
      </c>
      <c r="H7" s="70" t="s">
        <v>88</v>
      </c>
      <c r="I7" s="70">
        <v>100</v>
      </c>
      <c r="J7" s="70" t="s">
        <v>89</v>
      </c>
    </row>
    <row r="8" spans="1:10" ht="63.6" customHeight="1" x14ac:dyDescent="0.3">
      <c r="A8" s="70">
        <v>2</v>
      </c>
      <c r="B8" s="71" t="s">
        <v>84</v>
      </c>
      <c r="C8" s="70" t="s">
        <v>85</v>
      </c>
      <c r="D8" s="70" t="s">
        <v>90</v>
      </c>
      <c r="E8" s="70" t="s">
        <v>91</v>
      </c>
      <c r="F8" s="72">
        <v>23</v>
      </c>
      <c r="G8" s="72">
        <v>5</v>
      </c>
      <c r="H8" s="70" t="s">
        <v>88</v>
      </c>
      <c r="I8" s="70">
        <v>100</v>
      </c>
      <c r="J8" s="70" t="s">
        <v>89</v>
      </c>
    </row>
    <row r="9" spans="1:10" ht="88.8" customHeight="1" x14ac:dyDescent="0.3">
      <c r="A9" s="70">
        <v>3</v>
      </c>
      <c r="B9" s="71" t="s">
        <v>84</v>
      </c>
      <c r="C9" s="70" t="s">
        <v>85</v>
      </c>
      <c r="D9" s="70" t="s">
        <v>92</v>
      </c>
      <c r="E9" s="70" t="s">
        <v>93</v>
      </c>
      <c r="F9" s="72">
        <v>142</v>
      </c>
      <c r="G9" s="72">
        <v>50</v>
      </c>
      <c r="H9" s="70" t="s">
        <v>88</v>
      </c>
      <c r="I9" s="70">
        <v>100</v>
      </c>
      <c r="J9" s="70" t="s">
        <v>89</v>
      </c>
    </row>
    <row r="10" spans="1:10" ht="51" customHeight="1" x14ac:dyDescent="0.3">
      <c r="A10" s="61">
        <v>4</v>
      </c>
      <c r="B10" s="70" t="s">
        <v>84</v>
      </c>
      <c r="C10" s="70" t="s">
        <v>85</v>
      </c>
      <c r="D10" s="70" t="s">
        <v>94</v>
      </c>
      <c r="E10" s="70" t="s">
        <v>95</v>
      </c>
      <c r="F10" s="70" t="s">
        <v>96</v>
      </c>
      <c r="G10" s="70" t="s">
        <v>97</v>
      </c>
      <c r="H10" s="70" t="s">
        <v>88</v>
      </c>
      <c r="I10" s="70">
        <v>100</v>
      </c>
      <c r="J10" s="70" t="s">
        <v>89</v>
      </c>
    </row>
    <row r="11" spans="1:10" ht="51" customHeight="1" x14ac:dyDescent="0.3">
      <c r="A11" s="61">
        <f>A10+1</f>
        <v>5</v>
      </c>
      <c r="B11" s="70" t="s">
        <v>98</v>
      </c>
      <c r="C11" s="70" t="s">
        <v>99</v>
      </c>
      <c r="D11" s="70" t="s">
        <v>109</v>
      </c>
      <c r="E11" s="75" t="s">
        <v>102</v>
      </c>
      <c r="F11" s="76">
        <f>31*24</f>
        <v>744</v>
      </c>
      <c r="G11" s="70"/>
      <c r="H11" s="70" t="s">
        <v>100</v>
      </c>
      <c r="I11" s="70">
        <v>100</v>
      </c>
      <c r="J11" s="70" t="s">
        <v>101</v>
      </c>
    </row>
    <row r="12" spans="1:10" ht="51" customHeight="1" x14ac:dyDescent="0.3">
      <c r="A12" s="61">
        <f t="shared" ref="A12:A30" si="0">A11+1</f>
        <v>6</v>
      </c>
      <c r="B12" s="70" t="s">
        <v>98</v>
      </c>
      <c r="C12" s="70" t="s">
        <v>99</v>
      </c>
      <c r="D12" s="70" t="s">
        <v>110</v>
      </c>
      <c r="E12" s="75" t="s">
        <v>103</v>
      </c>
      <c r="F12" s="77">
        <f>28*24</f>
        <v>672</v>
      </c>
      <c r="G12" s="70"/>
      <c r="H12" s="70" t="s">
        <v>100</v>
      </c>
      <c r="I12" s="70">
        <v>100</v>
      </c>
      <c r="J12" s="70" t="s">
        <v>101</v>
      </c>
    </row>
    <row r="13" spans="1:10" ht="51" customHeight="1" x14ac:dyDescent="0.3">
      <c r="A13" s="61">
        <f t="shared" si="0"/>
        <v>7</v>
      </c>
      <c r="B13" s="70" t="s">
        <v>98</v>
      </c>
      <c r="C13" s="70" t="s">
        <v>99</v>
      </c>
      <c r="D13" s="70" t="s">
        <v>111</v>
      </c>
      <c r="E13" s="75" t="s">
        <v>104</v>
      </c>
      <c r="F13" s="78">
        <f>31*24</f>
        <v>744</v>
      </c>
      <c r="G13" s="70"/>
      <c r="H13" s="70" t="s">
        <v>100</v>
      </c>
      <c r="I13" s="70">
        <v>100</v>
      </c>
      <c r="J13" s="70" t="s">
        <v>101</v>
      </c>
    </row>
    <row r="14" spans="1:10" ht="51" customHeight="1" x14ac:dyDescent="0.3">
      <c r="A14" s="61">
        <f t="shared" si="0"/>
        <v>8</v>
      </c>
      <c r="B14" s="70" t="s">
        <v>98</v>
      </c>
      <c r="C14" s="70" t="s">
        <v>99</v>
      </c>
      <c r="D14" s="70" t="s">
        <v>112</v>
      </c>
      <c r="E14" s="75" t="s">
        <v>105</v>
      </c>
      <c r="F14" s="79">
        <f>10*24</f>
        <v>240</v>
      </c>
      <c r="G14" s="70"/>
      <c r="H14" s="70" t="s">
        <v>100</v>
      </c>
      <c r="I14" s="70">
        <v>100</v>
      </c>
      <c r="J14" s="70" t="s">
        <v>101</v>
      </c>
    </row>
    <row r="15" spans="1:10" ht="43.2" x14ac:dyDescent="0.3">
      <c r="A15" s="61">
        <f t="shared" si="0"/>
        <v>9</v>
      </c>
      <c r="B15" s="70" t="s">
        <v>98</v>
      </c>
      <c r="C15" s="70" t="s">
        <v>99</v>
      </c>
      <c r="D15" s="70" t="s">
        <v>113</v>
      </c>
      <c r="E15" s="75" t="s">
        <v>106</v>
      </c>
      <c r="F15" s="79">
        <f>24</f>
        <v>24</v>
      </c>
      <c r="G15" s="70"/>
      <c r="H15" s="70" t="s">
        <v>100</v>
      </c>
      <c r="I15" s="70">
        <v>100</v>
      </c>
      <c r="J15" s="70" t="s">
        <v>101</v>
      </c>
    </row>
    <row r="16" spans="1:10" ht="43.2" x14ac:dyDescent="0.3">
      <c r="A16" s="61">
        <f t="shared" si="0"/>
        <v>10</v>
      </c>
      <c r="B16" s="70" t="s">
        <v>98</v>
      </c>
      <c r="C16" s="70" t="s">
        <v>99</v>
      </c>
      <c r="D16" s="70" t="s">
        <v>114</v>
      </c>
      <c r="E16" s="75" t="s">
        <v>107</v>
      </c>
      <c r="F16" s="80">
        <v>24</v>
      </c>
      <c r="G16" s="70"/>
      <c r="H16" s="70" t="s">
        <v>100</v>
      </c>
      <c r="I16" s="70">
        <v>100</v>
      </c>
      <c r="J16" s="70" t="s">
        <v>101</v>
      </c>
    </row>
    <row r="17" spans="1:10" ht="43.2" x14ac:dyDescent="0.3">
      <c r="A17" s="61">
        <f t="shared" si="0"/>
        <v>11</v>
      </c>
      <c r="B17" s="70" t="s">
        <v>98</v>
      </c>
      <c r="C17" s="70" t="s">
        <v>99</v>
      </c>
      <c r="D17" s="70" t="s">
        <v>115</v>
      </c>
      <c r="E17" s="75" t="s">
        <v>108</v>
      </c>
      <c r="F17" s="80">
        <f>15*24</f>
        <v>360</v>
      </c>
      <c r="G17" s="70"/>
      <c r="H17" s="70" t="s">
        <v>100</v>
      </c>
      <c r="I17" s="70">
        <v>100</v>
      </c>
      <c r="J17" s="70" t="s">
        <v>101</v>
      </c>
    </row>
    <row r="18" spans="1:10" ht="43.2" x14ac:dyDescent="0.3">
      <c r="A18" s="61">
        <f t="shared" si="0"/>
        <v>12</v>
      </c>
      <c r="B18" s="70" t="s">
        <v>116</v>
      </c>
      <c r="C18" s="70" t="s">
        <v>99</v>
      </c>
      <c r="D18" s="70" t="s">
        <v>109</v>
      </c>
      <c r="E18" s="75" t="s">
        <v>102</v>
      </c>
      <c r="F18" s="70">
        <v>744</v>
      </c>
      <c r="G18" s="70"/>
      <c r="H18" s="70" t="s">
        <v>100</v>
      </c>
      <c r="I18" s="70">
        <v>100</v>
      </c>
      <c r="J18" s="70" t="s">
        <v>101</v>
      </c>
    </row>
    <row r="19" spans="1:10" ht="43.2" x14ac:dyDescent="0.3">
      <c r="A19" s="61">
        <f t="shared" si="0"/>
        <v>13</v>
      </c>
      <c r="B19" s="70" t="s">
        <v>116</v>
      </c>
      <c r="C19" s="70" t="s">
        <v>99</v>
      </c>
      <c r="D19" s="70" t="s">
        <v>110</v>
      </c>
      <c r="E19" s="75" t="s">
        <v>103</v>
      </c>
      <c r="F19" s="70">
        <v>672</v>
      </c>
      <c r="G19" s="70"/>
      <c r="H19" s="70" t="s">
        <v>100</v>
      </c>
      <c r="I19" s="70">
        <v>100</v>
      </c>
      <c r="J19" s="70" t="s">
        <v>101</v>
      </c>
    </row>
    <row r="20" spans="1:10" ht="43.2" x14ac:dyDescent="0.3">
      <c r="A20" s="61">
        <f t="shared" si="0"/>
        <v>14</v>
      </c>
      <c r="B20" s="70" t="s">
        <v>116</v>
      </c>
      <c r="C20" s="70" t="s">
        <v>99</v>
      </c>
      <c r="D20" s="70" t="s">
        <v>111</v>
      </c>
      <c r="E20" s="75" t="s">
        <v>104</v>
      </c>
      <c r="F20" s="70">
        <v>744</v>
      </c>
      <c r="G20" s="70"/>
      <c r="H20" s="70" t="s">
        <v>100</v>
      </c>
      <c r="I20" s="70">
        <v>100</v>
      </c>
      <c r="J20" s="70" t="s">
        <v>101</v>
      </c>
    </row>
    <row r="21" spans="1:10" ht="43.2" x14ac:dyDescent="0.3">
      <c r="A21" s="61">
        <f t="shared" si="0"/>
        <v>15</v>
      </c>
      <c r="B21" s="70" t="s">
        <v>116</v>
      </c>
      <c r="C21" s="70" t="s">
        <v>99</v>
      </c>
      <c r="D21" s="70" t="s">
        <v>112</v>
      </c>
      <c r="E21" s="75" t="s">
        <v>105</v>
      </c>
      <c r="F21" s="70">
        <v>240</v>
      </c>
      <c r="G21" s="70"/>
      <c r="H21" s="70" t="s">
        <v>100</v>
      </c>
      <c r="I21" s="70">
        <v>100</v>
      </c>
      <c r="J21" s="70" t="s">
        <v>101</v>
      </c>
    </row>
    <row r="22" spans="1:10" ht="43.2" x14ac:dyDescent="0.3">
      <c r="A22" s="61">
        <f t="shared" si="0"/>
        <v>16</v>
      </c>
      <c r="B22" s="70" t="s">
        <v>116</v>
      </c>
      <c r="C22" s="70" t="s">
        <v>99</v>
      </c>
      <c r="D22" s="70" t="s">
        <v>117</v>
      </c>
      <c r="E22" s="81" t="s">
        <v>118</v>
      </c>
      <c r="F22" s="70">
        <f>4*24</f>
        <v>96</v>
      </c>
      <c r="G22" s="70"/>
      <c r="H22" s="70" t="s">
        <v>100</v>
      </c>
      <c r="I22" s="70">
        <v>100</v>
      </c>
      <c r="J22" s="70" t="s">
        <v>101</v>
      </c>
    </row>
    <row r="23" spans="1:10" ht="43.2" x14ac:dyDescent="0.3">
      <c r="A23" s="61">
        <f t="shared" si="0"/>
        <v>17</v>
      </c>
      <c r="B23" s="70" t="s">
        <v>119</v>
      </c>
      <c r="C23" s="70" t="s">
        <v>99</v>
      </c>
      <c r="D23" s="70" t="s">
        <v>109</v>
      </c>
      <c r="E23" s="75" t="s">
        <v>102</v>
      </c>
      <c r="F23" s="70">
        <v>744</v>
      </c>
      <c r="G23" s="70"/>
      <c r="H23" s="70" t="s">
        <v>100</v>
      </c>
      <c r="I23" s="70">
        <v>100</v>
      </c>
      <c r="J23" s="70" t="s">
        <v>101</v>
      </c>
    </row>
    <row r="24" spans="1:10" ht="43.2" x14ac:dyDescent="0.3">
      <c r="A24" s="61">
        <f t="shared" si="0"/>
        <v>18</v>
      </c>
      <c r="B24" s="70" t="s">
        <v>119</v>
      </c>
      <c r="C24" s="70" t="s">
        <v>99</v>
      </c>
      <c r="D24" s="70" t="s">
        <v>110</v>
      </c>
      <c r="E24" s="75" t="s">
        <v>103</v>
      </c>
      <c r="F24" s="70">
        <v>672</v>
      </c>
      <c r="G24" s="70"/>
      <c r="H24" s="70" t="s">
        <v>100</v>
      </c>
      <c r="I24" s="70">
        <v>100</v>
      </c>
      <c r="J24" s="70" t="s">
        <v>101</v>
      </c>
    </row>
    <row r="25" spans="1:10" ht="43.2" x14ac:dyDescent="0.3">
      <c r="A25" s="61">
        <f t="shared" si="0"/>
        <v>19</v>
      </c>
      <c r="B25" s="70" t="s">
        <v>119</v>
      </c>
      <c r="C25" s="70" t="s">
        <v>99</v>
      </c>
      <c r="D25" s="70" t="s">
        <v>111</v>
      </c>
      <c r="E25" s="75" t="s">
        <v>104</v>
      </c>
      <c r="F25" s="70">
        <v>744</v>
      </c>
      <c r="G25" s="70"/>
      <c r="H25" s="70" t="s">
        <v>100</v>
      </c>
      <c r="I25" s="70">
        <v>100</v>
      </c>
      <c r="J25" s="70" t="s">
        <v>101</v>
      </c>
    </row>
    <row r="26" spans="1:10" ht="43.2" x14ac:dyDescent="0.3">
      <c r="A26" s="61">
        <f t="shared" si="0"/>
        <v>20</v>
      </c>
      <c r="B26" s="70" t="s">
        <v>119</v>
      </c>
      <c r="C26" s="70" t="s">
        <v>99</v>
      </c>
      <c r="D26" s="70" t="s">
        <v>112</v>
      </c>
      <c r="E26" s="75" t="s">
        <v>105</v>
      </c>
      <c r="F26" s="70">
        <v>240</v>
      </c>
      <c r="G26" s="70"/>
      <c r="H26" s="70" t="s">
        <v>100</v>
      </c>
      <c r="I26" s="70">
        <v>100</v>
      </c>
      <c r="J26" s="70" t="s">
        <v>101</v>
      </c>
    </row>
    <row r="27" spans="1:10" ht="43.2" x14ac:dyDescent="0.3">
      <c r="A27" s="61">
        <f t="shared" si="0"/>
        <v>21</v>
      </c>
      <c r="B27" s="70" t="s">
        <v>120</v>
      </c>
      <c r="C27" s="70" t="s">
        <v>99</v>
      </c>
      <c r="D27" s="70" t="s">
        <v>109</v>
      </c>
      <c r="E27" s="75" t="s">
        <v>102</v>
      </c>
      <c r="F27" s="70">
        <v>744</v>
      </c>
      <c r="G27" s="70"/>
      <c r="H27" s="70" t="s">
        <v>100</v>
      </c>
      <c r="I27" s="70">
        <v>100</v>
      </c>
      <c r="J27" s="70" t="s">
        <v>101</v>
      </c>
    </row>
    <row r="28" spans="1:10" ht="43.2" x14ac:dyDescent="0.3">
      <c r="A28" s="61">
        <f t="shared" si="0"/>
        <v>22</v>
      </c>
      <c r="B28" s="70" t="s">
        <v>120</v>
      </c>
      <c r="C28" s="70" t="s">
        <v>99</v>
      </c>
      <c r="D28" s="70" t="s">
        <v>110</v>
      </c>
      <c r="E28" s="75" t="s">
        <v>103</v>
      </c>
      <c r="F28" s="70">
        <v>672</v>
      </c>
      <c r="G28" s="70"/>
      <c r="H28" s="70" t="s">
        <v>100</v>
      </c>
      <c r="I28" s="70">
        <v>100</v>
      </c>
      <c r="J28" s="70" t="s">
        <v>101</v>
      </c>
    </row>
    <row r="29" spans="1:10" ht="43.2" x14ac:dyDescent="0.3">
      <c r="A29" s="61">
        <f t="shared" si="0"/>
        <v>23</v>
      </c>
      <c r="B29" s="70" t="s">
        <v>120</v>
      </c>
      <c r="C29" s="70" t="s">
        <v>99</v>
      </c>
      <c r="D29" s="70" t="s">
        <v>111</v>
      </c>
      <c r="E29" s="75" t="s">
        <v>104</v>
      </c>
      <c r="F29" s="70">
        <v>744</v>
      </c>
      <c r="G29" s="70"/>
      <c r="H29" s="70" t="s">
        <v>100</v>
      </c>
      <c r="I29" s="70">
        <v>100</v>
      </c>
      <c r="J29" s="70" t="s">
        <v>101</v>
      </c>
    </row>
    <row r="30" spans="1:10" ht="43.2" x14ac:dyDescent="0.3">
      <c r="A30" s="61">
        <f t="shared" si="0"/>
        <v>24</v>
      </c>
      <c r="B30" s="70" t="s">
        <v>120</v>
      </c>
      <c r="C30" s="70" t="s">
        <v>99</v>
      </c>
      <c r="D30" s="70" t="s">
        <v>112</v>
      </c>
      <c r="E30" s="75" t="s">
        <v>105</v>
      </c>
      <c r="F30" s="70">
        <v>240</v>
      </c>
      <c r="G30" s="70"/>
      <c r="H30" s="70" t="s">
        <v>100</v>
      </c>
      <c r="I30" s="70">
        <v>100</v>
      </c>
      <c r="J30" s="70" t="s">
        <v>101</v>
      </c>
    </row>
    <row r="31" spans="1:10" x14ac:dyDescent="0.3">
      <c r="A31" s="73"/>
      <c r="B31" s="74"/>
      <c r="C31" s="74"/>
      <c r="D31" s="74"/>
      <c r="E31" s="74"/>
      <c r="F31" s="74"/>
      <c r="G31" s="74"/>
      <c r="H31" s="74"/>
      <c r="I31" s="74"/>
      <c r="J31" s="74"/>
    </row>
    <row r="32" spans="1:10" x14ac:dyDescent="0.3">
      <c r="A32" s="73"/>
      <c r="B32" s="74"/>
      <c r="C32" s="74"/>
      <c r="D32" s="74"/>
      <c r="E32" s="74"/>
      <c r="F32" s="74"/>
      <c r="G32" s="74"/>
      <c r="H32" s="74"/>
      <c r="I32" s="74"/>
      <c r="J32" s="74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8" x14ac:dyDescent="0.3">
      <c r="A34" s="63" t="s">
        <v>82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18" x14ac:dyDescent="0.3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43.2" x14ac:dyDescent="0.3">
      <c r="A36" s="69" t="s">
        <v>49</v>
      </c>
      <c r="B36" s="69" t="s">
        <v>58</v>
      </c>
      <c r="C36" s="69" t="s">
        <v>59</v>
      </c>
      <c r="D36" s="10"/>
      <c r="E36" s="10"/>
      <c r="F36" s="10"/>
      <c r="G36" s="10"/>
      <c r="H36" s="10"/>
      <c r="I36" s="10"/>
      <c r="J36" s="10"/>
    </row>
    <row r="37" spans="1:10" x14ac:dyDescent="0.3">
      <c r="A37" s="51">
        <v>1</v>
      </c>
      <c r="B37" s="51">
        <v>2</v>
      </c>
      <c r="C37" s="51">
        <v>3</v>
      </c>
      <c r="D37" s="49"/>
      <c r="E37" s="49"/>
      <c r="F37" s="49"/>
      <c r="G37" s="49"/>
      <c r="H37" s="49"/>
      <c r="I37" s="49"/>
      <c r="J37" s="49"/>
    </row>
    <row r="38" spans="1:10" x14ac:dyDescent="0.3">
      <c r="A38" s="58">
        <v>1</v>
      </c>
      <c r="B38" s="58" t="s">
        <v>68</v>
      </c>
      <c r="C38" s="58">
        <v>309773.21999999997</v>
      </c>
      <c r="D38" s="10"/>
      <c r="E38" s="10"/>
      <c r="F38" s="10"/>
      <c r="G38" s="10"/>
      <c r="H38" s="10"/>
      <c r="I38" s="10"/>
      <c r="J38" s="10"/>
    </row>
    <row r="39" spans="1:10" x14ac:dyDescent="0.3">
      <c r="A39" s="58">
        <v>2</v>
      </c>
      <c r="B39" s="58" t="s">
        <v>69</v>
      </c>
      <c r="C39" s="58">
        <v>20387.990000000002</v>
      </c>
      <c r="D39" s="10"/>
      <c r="E39" s="10"/>
      <c r="F39" s="10"/>
      <c r="G39" s="10"/>
      <c r="H39" s="10"/>
      <c r="I39" s="10"/>
      <c r="J39" s="10"/>
    </row>
    <row r="40" spans="1:10" x14ac:dyDescent="0.3">
      <c r="A40" s="58">
        <v>3</v>
      </c>
      <c r="B40" s="58" t="s">
        <v>70</v>
      </c>
      <c r="C40" s="58">
        <v>19571.39</v>
      </c>
      <c r="D40" s="10"/>
      <c r="E40" s="10"/>
      <c r="F40" s="10"/>
      <c r="G40" s="10"/>
      <c r="H40" s="10"/>
      <c r="I40" s="10"/>
      <c r="J40" s="10"/>
    </row>
    <row r="41" spans="1:10" x14ac:dyDescent="0.3">
      <c r="A41" s="58">
        <v>4</v>
      </c>
      <c r="B41" s="58" t="s">
        <v>71</v>
      </c>
      <c r="C41" s="58">
        <v>20272.830000000002</v>
      </c>
      <c r="D41" s="10"/>
      <c r="E41" s="10"/>
      <c r="F41" s="10"/>
      <c r="G41" s="10"/>
      <c r="H41" s="10"/>
      <c r="I41" s="10"/>
      <c r="J41" s="10"/>
    </row>
    <row r="42" spans="1:10" x14ac:dyDescent="0.3">
      <c r="A42" s="58">
        <v>5</v>
      </c>
      <c r="B42" s="58" t="s">
        <v>72</v>
      </c>
      <c r="C42" s="58">
        <v>43286.73000000001</v>
      </c>
      <c r="D42" s="10"/>
      <c r="E42" s="10"/>
      <c r="F42" s="10"/>
      <c r="G42" s="10"/>
      <c r="H42" s="10"/>
      <c r="I42" s="10"/>
      <c r="J42" s="10"/>
    </row>
    <row r="43" spans="1:10" x14ac:dyDescent="0.3">
      <c r="A43" s="58">
        <v>6</v>
      </c>
      <c r="B43" s="58" t="s">
        <v>73</v>
      </c>
      <c r="C43" s="58">
        <v>31376.83</v>
      </c>
      <c r="D43" s="10"/>
      <c r="E43" s="10"/>
      <c r="F43" s="10"/>
      <c r="G43" s="10"/>
      <c r="H43" s="10"/>
      <c r="I43" s="10"/>
      <c r="J43" s="10"/>
    </row>
    <row r="44" spans="1:10" x14ac:dyDescent="0.3">
      <c r="A44" s="58">
        <v>7</v>
      </c>
      <c r="B44" s="58" t="s">
        <v>74</v>
      </c>
      <c r="C44" s="58">
        <v>22771.55</v>
      </c>
      <c r="D44" s="10"/>
      <c r="E44" s="10"/>
      <c r="F44" s="10"/>
      <c r="G44" s="10"/>
      <c r="H44" s="10"/>
      <c r="I44" s="10"/>
      <c r="J44" s="10"/>
    </row>
    <row r="45" spans="1:10" x14ac:dyDescent="0.3">
      <c r="A45" s="58">
        <v>8</v>
      </c>
      <c r="B45" s="58" t="s">
        <v>75</v>
      </c>
      <c r="C45" s="58">
        <v>40973.72</v>
      </c>
      <c r="D45" s="10"/>
      <c r="E45" s="10"/>
      <c r="F45" s="10"/>
      <c r="G45" s="10"/>
      <c r="H45" s="10"/>
      <c r="I45" s="10"/>
      <c r="J45" s="10"/>
    </row>
    <row r="46" spans="1:10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</row>
  </sheetData>
  <mergeCells count="2">
    <mergeCell ref="A3:J3"/>
    <mergeCell ref="A34:J3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2019-03-18T12:09:07Z</cp:lastPrinted>
  <dcterms:created xsi:type="dcterms:W3CDTF">2018-01-26T08:16:56Z</dcterms:created>
  <dcterms:modified xsi:type="dcterms:W3CDTF">2019-03-18T12:09:12Z</dcterms:modified>
</cp:coreProperties>
</file>