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31" i="2" l="1"/>
  <c r="F28" i="2"/>
  <c r="F21" i="2"/>
  <c r="F15" i="2"/>
  <c r="F14" i="2"/>
  <c r="F13" i="2"/>
  <c r="F12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E54" i="1" l="1"/>
  <c r="F42" i="1"/>
  <c r="A33" i="1"/>
  <c r="A34" i="1" s="1"/>
</calcChain>
</file>

<file path=xl/sharedStrings.xml><?xml version="1.0" encoding="utf-8"?>
<sst xmlns="http://schemas.openxmlformats.org/spreadsheetml/2006/main" count="275" uniqueCount="124">
  <si>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</si>
  <si>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</si>
  <si>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</si>
  <si>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</si>
  <si>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</si>
  <si>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</si>
  <si>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</si>
  <si>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</si>
  <si>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</si>
  <si>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</si>
  <si>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</si>
  <si>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</si>
  <si>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</si>
  <si>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</si>
  <si>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</si>
  <si>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</si>
  <si>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</si>
  <si>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</si>
  <si>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</si>
  <si>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</si>
  <si>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</si>
  <si>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</si>
  <si>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</si>
  <si>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</si>
  <si>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</si>
  <si>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</si>
  <si>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</si>
  <si>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</si>
  <si>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</si>
  <si>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</si>
  <si>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</si>
  <si>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</si>
  <si>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</si>
  <si>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</si>
  <si>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</si>
  <si>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</si>
  <si>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</si>
  <si>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</si>
  <si>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</si>
  <si>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</si>
  <si>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</si>
  <si>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</si>
  <si>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</si>
  <si>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</si>
  <si>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</si>
  <si>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</si>
  <si>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</si>
  <si>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</si>
  <si>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</si>
  <si>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</si>
  <si>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</si>
  <si>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</si>
  <si>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</si>
  <si>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</si>
  <si>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</si>
  <si>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</si>
  <si>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</si>
  <si>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</si>
  <si>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</si>
  <si>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</si>
  <si>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</si>
  <si>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</si>
  <si>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</si>
  <si>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</si>
  <si>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</si>
  <si>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</si>
  <si>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</si>
  <si>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</si>
  <si>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</si>
  <si>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</si>
  <si>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д.106 за 2018 год</t>
  </si>
  <si>
    <t>1</t>
  </si>
  <si>
    <t>31</t>
  </si>
  <si>
    <t>79</t>
  </si>
  <si>
    <t>84</t>
  </si>
  <si>
    <t>101</t>
  </si>
  <si>
    <t>161</t>
  </si>
  <si>
    <t>вывоз строительного мусора (бункер)</t>
  </si>
  <si>
    <t>сбор, транспортирование и утилизация мусора строительного</t>
  </si>
  <si>
    <t>приобретение материалов и безвозмездные работы по замене трубопроводов теплоснабжения, ХГВС (холодного и горячего водоснабжения) под аркой между 1 и 2 под.</t>
  </si>
  <si>
    <t>Текущий ремонт: замена деревянных оконных блоков (демонтаж, вывоз, приобретение, монтаж), отделочные работы (откосы)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</si>
  <si>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</si>
  <si>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</si>
  <si>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</si>
  <si>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</si>
  <si>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</si>
  <si>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</si>
  <si>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28.05.2018 г., 12:00-30.05.2018 г., 17:10</t>
  </si>
  <si>
    <t>час, мин.</t>
  </si>
  <si>
    <t>АО "УСТЭК"</t>
  </si>
  <si>
    <t>реестр №6 отключений ГВС за   июль 2018г.</t>
  </si>
  <si>
    <t>10.07.2018 г., 16:00-31.07.2018 г., 24:00</t>
  </si>
  <si>
    <t>реестр №9 отключений ГВС за  август 2018г.</t>
  </si>
  <si>
    <t>01.08.2018 г., 10:00-23.08.2018 г., 00:00</t>
  </si>
  <si>
    <t>518</t>
  </si>
  <si>
    <t>00</t>
  </si>
  <si>
    <t>реестр №10 отключений ГВС за  август 2018г.</t>
  </si>
  <si>
    <t>23.08.2018 г., 00:00-29.08.2018 г., 16:40</t>
  </si>
  <si>
    <t>реестр №11 отключений ГВС за  сентябрь 2018г.</t>
  </si>
  <si>
    <t>19.09.2018 г., 09:10-19.09.2018 г., 14:40; 16.09.2018 г., 09:20-18.09.2018 г., 02:30; 04.09.2018 г., 14:10-04.09.2018 г., 15:50; 04.09.2018 г., 09:00-04.09.2018 г., 09:00</t>
  </si>
  <si>
    <t>48</t>
  </si>
  <si>
    <t>20</t>
  </si>
  <si>
    <t>январь</t>
  </si>
  <si>
    <t>февраль</t>
  </si>
  <si>
    <t>март</t>
  </si>
  <si>
    <t>апрель</t>
  </si>
  <si>
    <t>июль</t>
  </si>
  <si>
    <t>1 подъезд</t>
  </si>
  <si>
    <t>лифт</t>
  </si>
  <si>
    <t>реестр недопоставок за январь 2018 г</t>
  </si>
  <si>
    <t>часы</t>
  </si>
  <si>
    <t>ООО "НИКО"</t>
  </si>
  <si>
    <t>реестр недопоставок за февраль 2018 г</t>
  </si>
  <si>
    <t>реестр недопоставок за март 2018 г</t>
  </si>
  <si>
    <t>реестр недопоставок за апрель 2018 г</t>
  </si>
  <si>
    <t>реестр недопоставок за май 2018 г</t>
  </si>
  <si>
    <t>реестр недопоставок за июль 2018 г</t>
  </si>
  <si>
    <t>2 подъезд</t>
  </si>
  <si>
    <t>3 подъезд</t>
  </si>
  <si>
    <t>май</t>
  </si>
  <si>
    <t>ноябрь</t>
  </si>
  <si>
    <t>реестр недопоставок за ноябрь 2018 г</t>
  </si>
  <si>
    <t>4 подъезд</t>
  </si>
  <si>
    <t>5 подъезд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</si>
</sst>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Fill="0" applyProtection="0"/>
  </cellStyleXfs>
  <cellXfs count="81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left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5" t="s">
        <v>69</v>
      </c>
      <c r="B1" s="65"/>
      <c r="C1" s="65"/>
      <c r="D1" s="65"/>
      <c r="E1" s="65"/>
      <c r="F1" s="65"/>
    </row>
    <row r="2" spans="1:6" ht="23.4" x14ac:dyDescent="0.3">
      <c r="A2" s="67" t="s">
        <v>70</v>
      </c>
      <c r="B2" s="68"/>
      <c r="C2" s="68"/>
      <c r="D2" s="68"/>
      <c r="E2" s="68"/>
      <c r="F2" s="68"/>
    </row>
    <row r="6" spans="1:6" ht="18" x14ac:dyDescent="0.35">
      <c r="B6" s="2" t="s">
        <v>0</v>
      </c>
      <c r="C6" s="55">
        <v>1992</v>
      </c>
    </row>
    <row r="7" spans="1:6" ht="18" x14ac:dyDescent="0.35">
      <c r="B7" s="2" t="s">
        <v>1</v>
      </c>
      <c r="C7" s="55">
        <v>10066.200000000001</v>
      </c>
    </row>
    <row r="9" spans="1:6" ht="45" customHeight="1" x14ac:dyDescent="0.3">
      <c r="A9" s="64" t="s">
        <v>2</v>
      </c>
      <c r="B9" s="64"/>
      <c r="C9" s="64"/>
      <c r="D9" s="64"/>
      <c r="E9" s="64"/>
      <c r="F9" s="64"/>
    </row>
    <row r="11" spans="1:6" ht="51.6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1">
        <v>1</v>
      </c>
      <c r="B14" s="9" t="s">
        <v>9</v>
      </c>
      <c r="C14" s="56">
        <v>171412</v>
      </c>
      <c r="D14" s="56">
        <v>888495</v>
      </c>
      <c r="E14" s="56">
        <v>869632</v>
      </c>
      <c r="F14" s="56">
        <v>190274</v>
      </c>
    </row>
    <row r="15" spans="1:6" x14ac:dyDescent="0.3">
      <c r="A15" s="13">
        <v>2</v>
      </c>
      <c r="B15" s="11" t="s">
        <v>10</v>
      </c>
      <c r="C15" s="56">
        <v>68965</v>
      </c>
      <c r="D15" s="56">
        <v>398374</v>
      </c>
      <c r="E15" s="56">
        <v>388987</v>
      </c>
      <c r="F15" s="56">
        <v>78352</v>
      </c>
    </row>
    <row r="16" spans="1:6" x14ac:dyDescent="0.3">
      <c r="A16" s="13">
        <v>3</v>
      </c>
      <c r="B16" s="11" t="s">
        <v>11</v>
      </c>
      <c r="C16" s="56">
        <v>79326</v>
      </c>
      <c r="D16" s="56">
        <v>418896</v>
      </c>
      <c r="E16" s="56">
        <v>408937</v>
      </c>
      <c r="F16" s="56">
        <v>89285</v>
      </c>
    </row>
    <row r="17" spans="1:6" x14ac:dyDescent="0.3">
      <c r="A17" s="13">
        <v>4</v>
      </c>
      <c r="B17" s="11" t="s">
        <v>12</v>
      </c>
      <c r="C17" s="56">
        <v>38006</v>
      </c>
      <c r="D17" s="56">
        <v>294573</v>
      </c>
      <c r="E17" s="56">
        <v>251596</v>
      </c>
      <c r="F17" s="56">
        <v>80984</v>
      </c>
    </row>
    <row r="18" spans="1:6" x14ac:dyDescent="0.3">
      <c r="A18" s="13">
        <v>5</v>
      </c>
      <c r="B18" s="11" t="s">
        <v>13</v>
      </c>
      <c r="C18" s="56">
        <v>54380</v>
      </c>
      <c r="D18" s="56">
        <v>289497</v>
      </c>
      <c r="E18" s="56">
        <v>288698</v>
      </c>
      <c r="F18" s="56">
        <v>55179</v>
      </c>
    </row>
    <row r="19" spans="1:6" x14ac:dyDescent="0.3">
      <c r="A19" s="13">
        <v>6</v>
      </c>
      <c r="B19" s="11" t="s">
        <v>14</v>
      </c>
      <c r="C19" s="56">
        <v>46409</v>
      </c>
      <c r="D19" s="56">
        <v>278125</v>
      </c>
      <c r="E19" s="56">
        <v>271269</v>
      </c>
      <c r="F19" s="56">
        <v>53265</v>
      </c>
    </row>
    <row r="20" spans="1:6" ht="28.8" x14ac:dyDescent="0.3">
      <c r="A20" s="13">
        <v>7</v>
      </c>
      <c r="B20" s="11" t="s">
        <v>15</v>
      </c>
      <c r="C20" s="56">
        <v>114098</v>
      </c>
      <c r="D20" s="56">
        <v>475698</v>
      </c>
      <c r="E20" s="56">
        <v>467632</v>
      </c>
      <c r="F20" s="56">
        <v>122165</v>
      </c>
    </row>
    <row r="21" spans="1:6" x14ac:dyDescent="0.3">
      <c r="A21" s="13">
        <v>8</v>
      </c>
      <c r="B21" s="11" t="s">
        <v>16</v>
      </c>
      <c r="C21" s="56">
        <v>27389</v>
      </c>
      <c r="D21" s="56">
        <v>171013</v>
      </c>
      <c r="E21" s="56">
        <v>170866</v>
      </c>
      <c r="F21" s="56">
        <v>27536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6">
        <v>2801</v>
      </c>
      <c r="D23" s="56">
        <v>23943</v>
      </c>
      <c r="E23" s="56">
        <v>22958</v>
      </c>
      <c r="F23" s="56">
        <v>3786</v>
      </c>
    </row>
    <row r="24" spans="1:6" ht="15" customHeight="1" x14ac:dyDescent="0.3">
      <c r="A24" s="13" t="s">
        <v>21</v>
      </c>
      <c r="B24" s="17" t="s">
        <v>22</v>
      </c>
      <c r="C24" s="56">
        <v>13928</v>
      </c>
      <c r="D24" s="56">
        <v>104418</v>
      </c>
      <c r="E24" s="56">
        <v>102638</v>
      </c>
      <c r="F24" s="56">
        <v>15707</v>
      </c>
    </row>
    <row r="26" spans="1:6" ht="21" customHeight="1" x14ac:dyDescent="0.3"/>
    <row r="27" spans="1:6" ht="46.5" customHeight="1" x14ac:dyDescent="0.3">
      <c r="A27" s="64" t="s">
        <v>23</v>
      </c>
      <c r="B27" s="64"/>
      <c r="C27" s="64"/>
      <c r="D27" s="64"/>
      <c r="E27" s="64"/>
      <c r="F27" s="64"/>
    </row>
    <row r="29" spans="1:6" ht="54" customHeight="1" x14ac:dyDescent="0.3">
      <c r="A29" s="3" t="s">
        <v>3</v>
      </c>
      <c r="B29" s="3" t="s">
        <v>4</v>
      </c>
      <c r="C29" s="3" t="s">
        <v>63</v>
      </c>
      <c r="D29" s="3" t="s">
        <v>5</v>
      </c>
      <c r="E29" s="3" t="s">
        <v>6</v>
      </c>
      <c r="F29" s="3" t="s">
        <v>64</v>
      </c>
    </row>
    <row r="30" spans="1:6" x14ac:dyDescent="0.3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</row>
    <row r="31" spans="1:6" x14ac:dyDescent="0.3">
      <c r="A31" s="3" t="s">
        <v>7</v>
      </c>
      <c r="B31" s="11" t="s">
        <v>24</v>
      </c>
      <c r="C31" s="12"/>
      <c r="D31" s="12"/>
      <c r="E31" s="12"/>
      <c r="F31" s="12"/>
    </row>
    <row r="32" spans="1:6" x14ac:dyDescent="0.3">
      <c r="A32" s="13">
        <v>1</v>
      </c>
      <c r="B32" s="11" t="s">
        <v>25</v>
      </c>
      <c r="C32" s="56">
        <v>2370</v>
      </c>
      <c r="D32" s="56">
        <v>0</v>
      </c>
      <c r="E32" s="56">
        <v>465</v>
      </c>
      <c r="F32" s="56">
        <v>1905</v>
      </c>
    </row>
    <row r="33" spans="1:6" x14ac:dyDescent="0.3">
      <c r="A33" s="3">
        <f>A32+1</f>
        <v>2</v>
      </c>
      <c r="B33" s="11" t="s">
        <v>26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3">
      <c r="A34" s="3">
        <f>A33+1</f>
        <v>3</v>
      </c>
      <c r="B34" s="11" t="s">
        <v>27</v>
      </c>
      <c r="C34" s="56">
        <v>732116</v>
      </c>
      <c r="D34" s="56">
        <v>1825269</v>
      </c>
      <c r="E34" s="56">
        <v>2222112</v>
      </c>
      <c r="F34" s="56">
        <v>335273</v>
      </c>
    </row>
    <row r="35" spans="1:6" x14ac:dyDescent="0.3">
      <c r="C35" s="18"/>
      <c r="D35" s="18"/>
      <c r="E35" s="18"/>
      <c r="F35" s="18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ht="18.75" customHeight="1" x14ac:dyDescent="0.3">
      <c r="A39" s="63" t="s">
        <v>28</v>
      </c>
      <c r="B39" s="64"/>
      <c r="C39" s="64"/>
      <c r="D39" s="64"/>
      <c r="E39" s="64"/>
      <c r="F39" s="64"/>
    </row>
    <row r="40" spans="1:6" ht="30.6" customHeight="1" x14ac:dyDescent="0.3">
      <c r="A40" s="3" t="s">
        <v>29</v>
      </c>
      <c r="B40" s="3" t="s">
        <v>30</v>
      </c>
      <c r="C40" s="3" t="s">
        <v>33</v>
      </c>
      <c r="D40" s="3" t="s">
        <v>31</v>
      </c>
      <c r="E40" s="3" t="s">
        <v>32</v>
      </c>
      <c r="F40" s="3" t="s">
        <v>65</v>
      </c>
    </row>
    <row r="41" spans="1:6" x14ac:dyDescent="0.3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</row>
    <row r="42" spans="1:6" ht="15" customHeight="1" x14ac:dyDescent="0.3">
      <c r="A42" s="22">
        <v>1</v>
      </c>
      <c r="B42" s="23" t="s">
        <v>12</v>
      </c>
      <c r="C42" s="58">
        <v>-1937044</v>
      </c>
      <c r="D42" s="59">
        <v>251596</v>
      </c>
      <c r="E42" s="24">
        <v>748761</v>
      </c>
      <c r="F42" s="24">
        <f>C42+D42-E42</f>
        <v>-2434209</v>
      </c>
    </row>
    <row r="43" spans="1:6" x14ac:dyDescent="0.3">
      <c r="A43" s="25">
        <v>2</v>
      </c>
      <c r="B43" s="26" t="s">
        <v>34</v>
      </c>
      <c r="C43" s="25">
        <v>0</v>
      </c>
      <c r="D43" s="25">
        <v>0</v>
      </c>
      <c r="E43" s="25">
        <v>0</v>
      </c>
      <c r="F43" s="27">
        <v>0</v>
      </c>
    </row>
    <row r="44" spans="1:6" x14ac:dyDescent="0.3">
      <c r="A44" s="53"/>
      <c r="B44" s="54"/>
      <c r="C44" s="53"/>
      <c r="D44" s="53"/>
      <c r="E44" s="53"/>
      <c r="F44" s="45"/>
    </row>
    <row r="45" spans="1:6" x14ac:dyDescent="0.3">
      <c r="A45" s="53"/>
      <c r="B45" s="54"/>
      <c r="C45" s="53"/>
      <c r="D45" s="53"/>
      <c r="E45" s="53"/>
      <c r="F45" s="45"/>
    </row>
    <row r="47" spans="1:6" x14ac:dyDescent="0.3">
      <c r="A47" s="64" t="s">
        <v>35</v>
      </c>
      <c r="B47" s="66"/>
      <c r="C47" s="66"/>
      <c r="D47" s="66"/>
      <c r="E47" s="66"/>
      <c r="F47" s="66"/>
    </row>
    <row r="48" spans="1:6" x14ac:dyDescent="0.3">
      <c r="A48" s="3" t="s">
        <v>29</v>
      </c>
      <c r="B48" s="28" t="s">
        <v>30</v>
      </c>
      <c r="C48" s="29" t="s">
        <v>36</v>
      </c>
      <c r="D48" s="29" t="s">
        <v>37</v>
      </c>
      <c r="E48" s="30" t="s">
        <v>38</v>
      </c>
      <c r="F48" s="31"/>
    </row>
    <row r="49" spans="1:6" x14ac:dyDescent="0.3">
      <c r="A49" s="3">
        <v>1</v>
      </c>
      <c r="B49" s="28">
        <v>2</v>
      </c>
      <c r="C49" s="25">
        <v>3</v>
      </c>
      <c r="D49" s="29">
        <v>4</v>
      </c>
      <c r="E49" s="30">
        <v>5</v>
      </c>
      <c r="F49" s="32"/>
    </row>
    <row r="50" spans="1:6" ht="57.6" x14ac:dyDescent="0.3">
      <c r="A50" s="3">
        <v>1</v>
      </c>
      <c r="B50" s="33" t="s">
        <v>79</v>
      </c>
      <c r="C50" s="25"/>
      <c r="D50" s="29"/>
      <c r="E50" s="61">
        <v>92965.4</v>
      </c>
      <c r="F50" s="32"/>
    </row>
    <row r="51" spans="1:6" ht="43.2" x14ac:dyDescent="0.3">
      <c r="A51" s="3">
        <v>2</v>
      </c>
      <c r="B51" s="33" t="s">
        <v>80</v>
      </c>
      <c r="C51" s="25"/>
      <c r="D51" s="29"/>
      <c r="E51" s="61">
        <v>637472</v>
      </c>
      <c r="F51" s="32"/>
    </row>
    <row r="52" spans="1:6" x14ac:dyDescent="0.3">
      <c r="A52" s="3">
        <v>3</v>
      </c>
      <c r="B52" s="60" t="s">
        <v>77</v>
      </c>
      <c r="C52" s="25"/>
      <c r="D52" s="29"/>
      <c r="E52" s="61">
        <v>14000</v>
      </c>
      <c r="F52" s="32"/>
    </row>
    <row r="53" spans="1:6" ht="28.8" x14ac:dyDescent="0.3">
      <c r="A53" s="3">
        <v>4</v>
      </c>
      <c r="B53" s="33" t="s">
        <v>78</v>
      </c>
      <c r="C53" s="34"/>
      <c r="D53" s="29"/>
      <c r="E53" s="61">
        <v>4323.9399999999996</v>
      </c>
      <c r="F53" s="32"/>
    </row>
    <row r="54" spans="1:6" ht="16.8" customHeight="1" x14ac:dyDescent="0.4">
      <c r="A54" s="35"/>
      <c r="B54" s="36" t="s">
        <v>39</v>
      </c>
      <c r="C54" s="37"/>
      <c r="D54" s="38"/>
      <c r="E54" s="62">
        <f>SUM(E50:E53)</f>
        <v>748761.34</v>
      </c>
      <c r="F54" s="39"/>
    </row>
    <row r="55" spans="1:6" ht="21" x14ac:dyDescent="0.4">
      <c r="A55" s="40"/>
      <c r="B55" s="41"/>
      <c r="C55" s="42"/>
      <c r="D55" s="42"/>
      <c r="E55" s="43"/>
    </row>
    <row r="56" spans="1:6" ht="21" x14ac:dyDescent="0.4">
      <c r="A56" s="40"/>
      <c r="B56" s="41"/>
      <c r="C56" s="42"/>
      <c r="D56" s="42"/>
      <c r="E56" s="43"/>
    </row>
    <row r="57" spans="1:6" ht="21" x14ac:dyDescent="0.4">
      <c r="A57" s="40"/>
      <c r="B57" s="41"/>
      <c r="C57" s="42"/>
      <c r="D57" s="42"/>
      <c r="E57" s="43"/>
    </row>
    <row r="58" spans="1:6" ht="21" x14ac:dyDescent="0.4">
      <c r="A58" s="40"/>
      <c r="B58" s="41"/>
      <c r="C58" s="42"/>
      <c r="D58" s="42"/>
      <c r="E58" s="43"/>
    </row>
    <row r="59" spans="1:6" ht="18" x14ac:dyDescent="0.3">
      <c r="A59" s="63" t="s">
        <v>66</v>
      </c>
      <c r="B59" s="64"/>
      <c r="C59" s="64"/>
      <c r="D59" s="64"/>
      <c r="E59" s="64"/>
      <c r="F59" s="64"/>
    </row>
    <row r="61" spans="1:6" ht="28.8" x14ac:dyDescent="0.3">
      <c r="A61" s="3" t="s">
        <v>3</v>
      </c>
      <c r="B61" s="3" t="s">
        <v>40</v>
      </c>
      <c r="C61" s="3" t="s">
        <v>41</v>
      </c>
    </row>
    <row r="62" spans="1:6" x14ac:dyDescent="0.3">
      <c r="A62" s="3">
        <v>1</v>
      </c>
      <c r="B62" s="3">
        <v>2</v>
      </c>
      <c r="C62" s="3">
        <v>3</v>
      </c>
    </row>
    <row r="63" spans="1:6" ht="28.8" x14ac:dyDescent="0.3">
      <c r="A63" s="3">
        <v>1</v>
      </c>
      <c r="B63" s="11" t="s">
        <v>42</v>
      </c>
      <c r="C63" s="3">
        <v>406</v>
      </c>
    </row>
    <row r="64" spans="1:6" x14ac:dyDescent="0.3">
      <c r="A64" s="3" t="s">
        <v>43</v>
      </c>
      <c r="B64" s="11" t="s">
        <v>44</v>
      </c>
      <c r="C64" s="3">
        <v>19</v>
      </c>
    </row>
    <row r="65" spans="1:6" x14ac:dyDescent="0.3">
      <c r="A65" s="3" t="s">
        <v>45</v>
      </c>
      <c r="B65" s="11" t="s">
        <v>46</v>
      </c>
      <c r="C65" s="3">
        <v>354</v>
      </c>
    </row>
    <row r="66" spans="1:6" x14ac:dyDescent="0.3">
      <c r="A66" s="3">
        <v>2</v>
      </c>
      <c r="B66" s="46" t="s">
        <v>47</v>
      </c>
      <c r="C66" s="3">
        <v>33</v>
      </c>
    </row>
    <row r="67" spans="1:6" x14ac:dyDescent="0.3">
      <c r="A67" s="3">
        <v>3</v>
      </c>
      <c r="B67" s="9" t="s">
        <v>48</v>
      </c>
      <c r="C67" s="3">
        <v>0</v>
      </c>
    </row>
    <row r="68" spans="1:6" ht="13.95" customHeight="1" x14ac:dyDescent="0.3">
      <c r="A68" s="44"/>
      <c r="B68" s="47"/>
      <c r="C68" s="44"/>
    </row>
    <row r="69" spans="1:6" x14ac:dyDescent="0.3">
      <c r="A69" s="44"/>
      <c r="B69" s="47"/>
      <c r="C69" s="44"/>
    </row>
    <row r="71" spans="1:6" ht="18" x14ac:dyDescent="0.3">
      <c r="A71" s="63" t="s">
        <v>67</v>
      </c>
      <c r="B71" s="64"/>
      <c r="C71" s="64"/>
      <c r="D71" s="64"/>
      <c r="E71" s="64"/>
      <c r="F71" s="64"/>
    </row>
    <row r="73" spans="1:6" ht="43.2" x14ac:dyDescent="0.3">
      <c r="A73" s="3" t="s">
        <v>29</v>
      </c>
      <c r="B73" s="3" t="s">
        <v>49</v>
      </c>
      <c r="C73" s="3" t="s">
        <v>50</v>
      </c>
      <c r="D73" s="3" t="s">
        <v>51</v>
      </c>
    </row>
    <row r="74" spans="1:6" x14ac:dyDescent="0.3">
      <c r="A74" s="3">
        <v>1</v>
      </c>
      <c r="B74" s="3">
        <v>2</v>
      </c>
      <c r="C74" s="3">
        <v>3</v>
      </c>
      <c r="D74" s="3">
        <v>4</v>
      </c>
    </row>
    <row r="75" spans="1:6" ht="13.95" customHeight="1" x14ac:dyDescent="0.3">
      <c r="A75" s="44"/>
      <c r="B75" s="44"/>
      <c r="C75" s="44"/>
      <c r="D75" s="44"/>
    </row>
    <row r="76" spans="1:6" x14ac:dyDescent="0.3">
      <c r="A76" s="44"/>
      <c r="B76" s="44"/>
      <c r="C76" s="44"/>
      <c r="D76" s="44"/>
    </row>
    <row r="78" spans="1:6" ht="18" x14ac:dyDescent="0.3">
      <c r="A78" s="63" t="s">
        <v>68</v>
      </c>
      <c r="B78" s="64"/>
      <c r="C78" s="64"/>
      <c r="D78" s="64"/>
      <c r="E78" s="64"/>
      <c r="F78" s="64"/>
    </row>
    <row r="80" spans="1:6" ht="28.8" x14ac:dyDescent="0.3">
      <c r="A80" s="3" t="s">
        <v>29</v>
      </c>
      <c r="B80" s="3" t="s">
        <v>30</v>
      </c>
      <c r="C80" s="3" t="s">
        <v>36</v>
      </c>
      <c r="D80" s="3" t="s">
        <v>37</v>
      </c>
      <c r="E80" s="3" t="s">
        <v>32</v>
      </c>
    </row>
    <row r="81" spans="1:5" x14ac:dyDescent="0.3">
      <c r="A81" s="22">
        <v>1</v>
      </c>
      <c r="B81" s="22">
        <v>2</v>
      </c>
      <c r="C81" s="22">
        <v>3</v>
      </c>
      <c r="D81" s="22">
        <v>4</v>
      </c>
      <c r="E81" s="22">
        <v>5</v>
      </c>
    </row>
    <row r="82" spans="1:5" ht="13.95" customHeight="1" x14ac:dyDescent="0.3">
      <c r="A82" s="25">
        <v>1</v>
      </c>
      <c r="B82" s="48"/>
      <c r="C82" s="49"/>
      <c r="D82" s="25"/>
      <c r="E82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9:F59"/>
    <mergeCell ref="A71:F71"/>
    <mergeCell ref="A78:F78"/>
    <mergeCell ref="A1:F1"/>
    <mergeCell ref="A9:F9"/>
    <mergeCell ref="A27:F27"/>
    <mergeCell ref="A39:F39"/>
    <mergeCell ref="A47:F47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4" workbookViewId="0">
      <selection activeCell="A38" sqref="A38"/>
    </sheetView>
  </sheetViews>
  <sheetFormatPr defaultRowHeight="14.4" x14ac:dyDescent="0.3"/>
  <cols>
    <col min="1" max="1" width="6.21875" style="69" customWidth="1"/>
    <col min="2" max="2" width="12.5546875" style="69" customWidth="1"/>
    <col min="3" max="3" width="8.88671875" style="69"/>
    <col min="4" max="4" width="15.6640625" style="69" customWidth="1"/>
    <col min="5" max="5" width="17.77734375" style="69" customWidth="1"/>
    <col min="6" max="6" width="13.33203125" style="69" customWidth="1"/>
    <col min="7" max="7" width="10.5546875" style="69" customWidth="1"/>
    <col min="8" max="8" width="11.77734375" style="69" customWidth="1"/>
    <col min="9" max="9" width="8.88671875" style="69"/>
    <col min="10" max="10" width="17.109375" style="69" customWidth="1"/>
    <col min="11" max="16384" width="8.88671875" style="69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64" t="s">
        <v>81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8" x14ac:dyDescent="0.3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86.4" x14ac:dyDescent="0.3">
      <c r="A5" s="70" t="s">
        <v>52</v>
      </c>
      <c r="B5" s="70" t="s">
        <v>53</v>
      </c>
      <c r="C5" s="70" t="s">
        <v>54</v>
      </c>
      <c r="D5" s="70" t="s">
        <v>55</v>
      </c>
      <c r="E5" s="70" t="s">
        <v>56</v>
      </c>
      <c r="F5" s="70" t="s">
        <v>57</v>
      </c>
      <c r="G5" s="70" t="s">
        <v>83</v>
      </c>
      <c r="H5" s="70" t="s">
        <v>58</v>
      </c>
      <c r="I5" s="70" t="s">
        <v>59</v>
      </c>
      <c r="J5" s="70" t="s">
        <v>60</v>
      </c>
    </row>
    <row r="6" spans="1:10" x14ac:dyDescent="0.3">
      <c r="A6" s="58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  <c r="G6" s="58">
        <v>7</v>
      </c>
      <c r="H6" s="58">
        <v>8</v>
      </c>
      <c r="I6" s="58">
        <v>9</v>
      </c>
      <c r="J6" s="58">
        <v>10</v>
      </c>
    </row>
    <row r="7" spans="1:10" ht="45" customHeight="1" x14ac:dyDescent="0.3">
      <c r="A7" s="71">
        <v>1</v>
      </c>
      <c r="B7" s="72" t="s">
        <v>84</v>
      </c>
      <c r="C7" s="71" t="s">
        <v>85</v>
      </c>
      <c r="D7" s="71" t="s">
        <v>86</v>
      </c>
      <c r="E7" s="71" t="s">
        <v>87</v>
      </c>
      <c r="F7" s="73">
        <v>53</v>
      </c>
      <c r="G7" s="73">
        <v>10</v>
      </c>
      <c r="H7" s="71" t="s">
        <v>88</v>
      </c>
      <c r="I7" s="71">
        <v>100</v>
      </c>
      <c r="J7" s="71" t="s">
        <v>89</v>
      </c>
    </row>
    <row r="8" spans="1:10" ht="41.4" customHeight="1" x14ac:dyDescent="0.3">
      <c r="A8" s="71">
        <v>2</v>
      </c>
      <c r="B8" s="72" t="s">
        <v>84</v>
      </c>
      <c r="C8" s="71" t="s">
        <v>85</v>
      </c>
      <c r="D8" s="71" t="s">
        <v>90</v>
      </c>
      <c r="E8" s="71" t="s">
        <v>91</v>
      </c>
      <c r="F8" s="73">
        <v>512</v>
      </c>
      <c r="G8" s="73">
        <v>0</v>
      </c>
      <c r="H8" s="71" t="s">
        <v>88</v>
      </c>
      <c r="I8" s="71">
        <v>100</v>
      </c>
      <c r="J8" s="71" t="s">
        <v>89</v>
      </c>
    </row>
    <row r="9" spans="1:10" ht="48" customHeight="1" x14ac:dyDescent="0.3">
      <c r="A9" s="71">
        <v>3</v>
      </c>
      <c r="B9" s="72" t="s">
        <v>84</v>
      </c>
      <c r="C9" s="71" t="s">
        <v>85</v>
      </c>
      <c r="D9" s="71" t="s">
        <v>92</v>
      </c>
      <c r="E9" s="71" t="s">
        <v>93</v>
      </c>
      <c r="F9" s="73" t="s">
        <v>94</v>
      </c>
      <c r="G9" s="73" t="s">
        <v>95</v>
      </c>
      <c r="H9" s="71" t="s">
        <v>88</v>
      </c>
      <c r="I9" s="71">
        <v>100</v>
      </c>
      <c r="J9" s="71" t="s">
        <v>89</v>
      </c>
    </row>
    <row r="10" spans="1:10" ht="49.2" customHeight="1" x14ac:dyDescent="0.3">
      <c r="A10" s="74">
        <v>4</v>
      </c>
      <c r="B10" s="71" t="s">
        <v>84</v>
      </c>
      <c r="C10" s="71" t="s">
        <v>85</v>
      </c>
      <c r="D10" s="71" t="s">
        <v>96</v>
      </c>
      <c r="E10" s="71" t="s">
        <v>97</v>
      </c>
      <c r="F10" s="71" t="s">
        <v>85</v>
      </c>
      <c r="G10" s="71">
        <v>160</v>
      </c>
      <c r="H10" s="71" t="s">
        <v>88</v>
      </c>
      <c r="I10" s="71">
        <v>100</v>
      </c>
      <c r="J10" s="71" t="s">
        <v>89</v>
      </c>
    </row>
    <row r="11" spans="1:10" ht="112.2" customHeight="1" x14ac:dyDescent="0.3">
      <c r="A11" s="74">
        <v>5</v>
      </c>
      <c r="B11" s="71" t="s">
        <v>84</v>
      </c>
      <c r="C11" s="71" t="s">
        <v>85</v>
      </c>
      <c r="D11" s="71" t="s">
        <v>98</v>
      </c>
      <c r="E11" s="71" t="s">
        <v>99</v>
      </c>
      <c r="F11" s="71" t="s">
        <v>100</v>
      </c>
      <c r="G11" s="71" t="s">
        <v>101</v>
      </c>
      <c r="H11" s="71" t="s">
        <v>88</v>
      </c>
      <c r="I11" s="71">
        <v>100</v>
      </c>
      <c r="J11" s="71" t="s">
        <v>89</v>
      </c>
    </row>
    <row r="12" spans="1:10" ht="43.2" x14ac:dyDescent="0.3">
      <c r="A12" s="74">
        <f>A11+1</f>
        <v>6</v>
      </c>
      <c r="B12" s="71" t="s">
        <v>107</v>
      </c>
      <c r="C12" s="71" t="s">
        <v>108</v>
      </c>
      <c r="D12" s="71" t="s">
        <v>109</v>
      </c>
      <c r="E12" s="77" t="s">
        <v>102</v>
      </c>
      <c r="F12" s="78">
        <f>20*24</f>
        <v>480</v>
      </c>
      <c r="G12" s="71"/>
      <c r="H12" s="71" t="s">
        <v>110</v>
      </c>
      <c r="I12" s="71">
        <v>100</v>
      </c>
      <c r="J12" s="71" t="s">
        <v>111</v>
      </c>
    </row>
    <row r="13" spans="1:10" ht="43.2" x14ac:dyDescent="0.3">
      <c r="A13" s="74">
        <f t="shared" ref="A13:A34" si="0">A12+1</f>
        <v>7</v>
      </c>
      <c r="B13" s="71" t="s">
        <v>107</v>
      </c>
      <c r="C13" s="71" t="s">
        <v>108</v>
      </c>
      <c r="D13" s="71" t="s">
        <v>112</v>
      </c>
      <c r="E13" s="77" t="s">
        <v>103</v>
      </c>
      <c r="F13" s="79">
        <f>28*24</f>
        <v>672</v>
      </c>
      <c r="G13" s="71"/>
      <c r="H13" s="71" t="s">
        <v>110</v>
      </c>
      <c r="I13" s="71">
        <v>100</v>
      </c>
      <c r="J13" s="71" t="s">
        <v>111</v>
      </c>
    </row>
    <row r="14" spans="1:10" ht="43.2" x14ac:dyDescent="0.3">
      <c r="A14" s="74">
        <f t="shared" si="0"/>
        <v>8</v>
      </c>
      <c r="B14" s="71" t="s">
        <v>107</v>
      </c>
      <c r="C14" s="71" t="s">
        <v>108</v>
      </c>
      <c r="D14" s="71" t="s">
        <v>113</v>
      </c>
      <c r="E14" s="77" t="s">
        <v>104</v>
      </c>
      <c r="F14" s="78">
        <f>31*24</f>
        <v>744</v>
      </c>
      <c r="G14" s="71"/>
      <c r="H14" s="71" t="s">
        <v>110</v>
      </c>
      <c r="I14" s="71">
        <v>100</v>
      </c>
      <c r="J14" s="71" t="s">
        <v>111</v>
      </c>
    </row>
    <row r="15" spans="1:10" ht="43.2" x14ac:dyDescent="0.3">
      <c r="A15" s="74">
        <f t="shared" si="0"/>
        <v>9</v>
      </c>
      <c r="B15" s="71" t="s">
        <v>107</v>
      </c>
      <c r="C15" s="71" t="s">
        <v>108</v>
      </c>
      <c r="D15" s="71" t="s">
        <v>114</v>
      </c>
      <c r="E15" s="77" t="s">
        <v>105</v>
      </c>
      <c r="F15" s="80">
        <f>12*24</f>
        <v>288</v>
      </c>
      <c r="G15" s="71"/>
      <c r="H15" s="71" t="s">
        <v>110</v>
      </c>
      <c r="I15" s="71">
        <v>100</v>
      </c>
      <c r="J15" s="71" t="s">
        <v>111</v>
      </c>
    </row>
    <row r="16" spans="1:10" ht="43.2" x14ac:dyDescent="0.3">
      <c r="A16" s="74">
        <f t="shared" si="0"/>
        <v>10</v>
      </c>
      <c r="B16" s="71" t="s">
        <v>107</v>
      </c>
      <c r="C16" s="71" t="s">
        <v>108</v>
      </c>
      <c r="D16" s="71" t="s">
        <v>116</v>
      </c>
      <c r="E16" s="71" t="s">
        <v>106</v>
      </c>
      <c r="F16" s="71">
        <v>24</v>
      </c>
      <c r="G16" s="71"/>
      <c r="H16" s="71" t="s">
        <v>110</v>
      </c>
      <c r="I16" s="71">
        <v>100</v>
      </c>
      <c r="J16" s="71" t="s">
        <v>111</v>
      </c>
    </row>
    <row r="17" spans="1:10" ht="43.2" x14ac:dyDescent="0.3">
      <c r="A17" s="74">
        <f t="shared" si="0"/>
        <v>11</v>
      </c>
      <c r="B17" s="71" t="s">
        <v>117</v>
      </c>
      <c r="C17" s="71" t="s">
        <v>108</v>
      </c>
      <c r="D17" s="71" t="s">
        <v>109</v>
      </c>
      <c r="E17" s="71" t="s">
        <v>102</v>
      </c>
      <c r="F17" s="71">
        <v>480</v>
      </c>
      <c r="G17" s="71"/>
      <c r="H17" s="71" t="s">
        <v>110</v>
      </c>
      <c r="I17" s="71">
        <v>100</v>
      </c>
      <c r="J17" s="71" t="s">
        <v>111</v>
      </c>
    </row>
    <row r="18" spans="1:10" ht="43.2" x14ac:dyDescent="0.3">
      <c r="A18" s="74">
        <f t="shared" si="0"/>
        <v>12</v>
      </c>
      <c r="B18" s="71" t="s">
        <v>117</v>
      </c>
      <c r="C18" s="71" t="s">
        <v>108</v>
      </c>
      <c r="D18" s="71" t="s">
        <v>112</v>
      </c>
      <c r="E18" s="71" t="s">
        <v>103</v>
      </c>
      <c r="F18" s="71">
        <v>672</v>
      </c>
      <c r="G18" s="71"/>
      <c r="H18" s="71" t="s">
        <v>110</v>
      </c>
      <c r="I18" s="71">
        <v>100</v>
      </c>
      <c r="J18" s="71" t="s">
        <v>111</v>
      </c>
    </row>
    <row r="19" spans="1:10" ht="43.2" x14ac:dyDescent="0.3">
      <c r="A19" s="74">
        <f t="shared" si="0"/>
        <v>13</v>
      </c>
      <c r="B19" s="71" t="s">
        <v>117</v>
      </c>
      <c r="C19" s="71" t="s">
        <v>108</v>
      </c>
      <c r="D19" s="71" t="s">
        <v>113</v>
      </c>
      <c r="E19" s="71" t="s">
        <v>104</v>
      </c>
      <c r="F19" s="71">
        <v>744</v>
      </c>
      <c r="G19" s="71"/>
      <c r="H19" s="71" t="s">
        <v>110</v>
      </c>
      <c r="I19" s="71">
        <v>100</v>
      </c>
      <c r="J19" s="71" t="s">
        <v>111</v>
      </c>
    </row>
    <row r="20" spans="1:10" ht="43.2" x14ac:dyDescent="0.3">
      <c r="A20" s="74">
        <f t="shared" si="0"/>
        <v>14</v>
      </c>
      <c r="B20" s="71" t="s">
        <v>117</v>
      </c>
      <c r="C20" s="71" t="s">
        <v>108</v>
      </c>
      <c r="D20" s="71" t="s">
        <v>114</v>
      </c>
      <c r="E20" s="71" t="s">
        <v>105</v>
      </c>
      <c r="F20" s="71">
        <v>288</v>
      </c>
      <c r="G20" s="71"/>
      <c r="H20" s="71" t="s">
        <v>110</v>
      </c>
      <c r="I20" s="71">
        <v>100</v>
      </c>
      <c r="J20" s="71" t="s">
        <v>111</v>
      </c>
    </row>
    <row r="21" spans="1:10" ht="43.2" x14ac:dyDescent="0.3">
      <c r="A21" s="74">
        <f t="shared" si="0"/>
        <v>15</v>
      </c>
      <c r="B21" s="71" t="s">
        <v>118</v>
      </c>
      <c r="C21" s="71" t="s">
        <v>108</v>
      </c>
      <c r="D21" s="71" t="s">
        <v>109</v>
      </c>
      <c r="E21" s="71" t="s">
        <v>102</v>
      </c>
      <c r="F21" s="71">
        <f>7*24</f>
        <v>168</v>
      </c>
      <c r="G21" s="71"/>
      <c r="H21" s="71" t="s">
        <v>110</v>
      </c>
      <c r="I21" s="71">
        <v>100</v>
      </c>
      <c r="J21" s="71" t="s">
        <v>111</v>
      </c>
    </row>
    <row r="22" spans="1:10" ht="43.2" x14ac:dyDescent="0.3">
      <c r="A22" s="74">
        <f t="shared" si="0"/>
        <v>16</v>
      </c>
      <c r="B22" s="71" t="s">
        <v>118</v>
      </c>
      <c r="C22" s="71" t="s">
        <v>108</v>
      </c>
      <c r="D22" s="71" t="s">
        <v>112</v>
      </c>
      <c r="E22" s="71" t="s">
        <v>103</v>
      </c>
      <c r="F22" s="71">
        <v>672</v>
      </c>
      <c r="G22" s="71"/>
      <c r="H22" s="71" t="s">
        <v>110</v>
      </c>
      <c r="I22" s="71">
        <v>100</v>
      </c>
      <c r="J22" s="71" t="s">
        <v>111</v>
      </c>
    </row>
    <row r="23" spans="1:10" ht="43.2" x14ac:dyDescent="0.3">
      <c r="A23" s="74">
        <f t="shared" si="0"/>
        <v>17</v>
      </c>
      <c r="B23" s="71" t="s">
        <v>118</v>
      </c>
      <c r="C23" s="71" t="s">
        <v>108</v>
      </c>
      <c r="D23" s="71" t="s">
        <v>113</v>
      </c>
      <c r="E23" s="71" t="s">
        <v>104</v>
      </c>
      <c r="F23" s="71">
        <v>744</v>
      </c>
      <c r="G23" s="71"/>
      <c r="H23" s="71" t="s">
        <v>110</v>
      </c>
      <c r="I23" s="71">
        <v>100</v>
      </c>
      <c r="J23" s="71" t="s">
        <v>111</v>
      </c>
    </row>
    <row r="24" spans="1:10" ht="43.2" x14ac:dyDescent="0.3">
      <c r="A24" s="74">
        <f t="shared" si="0"/>
        <v>18</v>
      </c>
      <c r="B24" s="71" t="s">
        <v>118</v>
      </c>
      <c r="C24" s="71" t="s">
        <v>108</v>
      </c>
      <c r="D24" s="71" t="s">
        <v>114</v>
      </c>
      <c r="E24" s="71" t="s">
        <v>105</v>
      </c>
      <c r="F24" s="71">
        <v>288</v>
      </c>
      <c r="G24" s="71"/>
      <c r="H24" s="71" t="s">
        <v>110</v>
      </c>
      <c r="I24" s="71">
        <v>100</v>
      </c>
      <c r="J24" s="71" t="s">
        <v>111</v>
      </c>
    </row>
    <row r="25" spans="1:10" ht="43.2" x14ac:dyDescent="0.3">
      <c r="A25" s="74">
        <f t="shared" si="0"/>
        <v>19</v>
      </c>
      <c r="B25" s="71" t="s">
        <v>118</v>
      </c>
      <c r="C25" s="71" t="s">
        <v>108</v>
      </c>
      <c r="D25" s="71" t="s">
        <v>115</v>
      </c>
      <c r="E25" s="71" t="s">
        <v>119</v>
      </c>
      <c r="F25" s="71">
        <v>24</v>
      </c>
      <c r="G25" s="71"/>
      <c r="H25" s="71" t="s">
        <v>110</v>
      </c>
      <c r="I25" s="71">
        <v>100</v>
      </c>
      <c r="J25" s="71" t="s">
        <v>111</v>
      </c>
    </row>
    <row r="26" spans="1:10" ht="43.2" x14ac:dyDescent="0.3">
      <c r="A26" s="74">
        <f t="shared" si="0"/>
        <v>20</v>
      </c>
      <c r="B26" s="71" t="s">
        <v>118</v>
      </c>
      <c r="C26" s="71" t="s">
        <v>108</v>
      </c>
      <c r="D26" s="71" t="s">
        <v>116</v>
      </c>
      <c r="E26" s="71" t="s">
        <v>106</v>
      </c>
      <c r="F26" s="71">
        <v>24</v>
      </c>
      <c r="G26" s="71"/>
      <c r="H26" s="71" t="s">
        <v>110</v>
      </c>
      <c r="I26" s="71">
        <v>100</v>
      </c>
      <c r="J26" s="71" t="s">
        <v>111</v>
      </c>
    </row>
    <row r="27" spans="1:10" ht="43.2" x14ac:dyDescent="0.3">
      <c r="A27" s="74">
        <f t="shared" si="0"/>
        <v>21</v>
      </c>
      <c r="B27" s="71" t="s">
        <v>118</v>
      </c>
      <c r="C27" s="71" t="s">
        <v>108</v>
      </c>
      <c r="D27" s="71" t="s">
        <v>121</v>
      </c>
      <c r="E27" s="71" t="s">
        <v>120</v>
      </c>
      <c r="F27" s="71">
        <v>24</v>
      </c>
      <c r="G27" s="71"/>
      <c r="H27" s="71" t="s">
        <v>110</v>
      </c>
      <c r="I27" s="71">
        <v>100</v>
      </c>
      <c r="J27" s="71" t="s">
        <v>111</v>
      </c>
    </row>
    <row r="28" spans="1:10" ht="43.2" x14ac:dyDescent="0.3">
      <c r="A28" s="74">
        <f t="shared" si="0"/>
        <v>22</v>
      </c>
      <c r="B28" s="71" t="s">
        <v>122</v>
      </c>
      <c r="C28" s="71" t="s">
        <v>108</v>
      </c>
      <c r="D28" s="71" t="s">
        <v>112</v>
      </c>
      <c r="E28" s="71" t="s">
        <v>103</v>
      </c>
      <c r="F28" s="71">
        <f>24*21</f>
        <v>504</v>
      </c>
      <c r="G28" s="71"/>
      <c r="H28" s="71" t="s">
        <v>110</v>
      </c>
      <c r="I28" s="71">
        <v>100</v>
      </c>
      <c r="J28" s="71" t="s">
        <v>111</v>
      </c>
    </row>
    <row r="29" spans="1:10" ht="43.2" x14ac:dyDescent="0.3">
      <c r="A29" s="74">
        <f t="shared" si="0"/>
        <v>23</v>
      </c>
      <c r="B29" s="71" t="s">
        <v>122</v>
      </c>
      <c r="C29" s="71" t="s">
        <v>108</v>
      </c>
      <c r="D29" s="71" t="s">
        <v>113</v>
      </c>
      <c r="E29" s="71" t="s">
        <v>104</v>
      </c>
      <c r="F29" s="71">
        <v>744</v>
      </c>
      <c r="G29" s="71"/>
      <c r="H29" s="71" t="s">
        <v>110</v>
      </c>
      <c r="I29" s="71">
        <v>100</v>
      </c>
      <c r="J29" s="71" t="s">
        <v>111</v>
      </c>
    </row>
    <row r="30" spans="1:10" ht="43.2" x14ac:dyDescent="0.3">
      <c r="A30" s="74">
        <f t="shared" si="0"/>
        <v>24</v>
      </c>
      <c r="B30" s="71" t="s">
        <v>122</v>
      </c>
      <c r="C30" s="71" t="s">
        <v>108</v>
      </c>
      <c r="D30" s="71" t="s">
        <v>114</v>
      </c>
      <c r="E30" s="71" t="s">
        <v>105</v>
      </c>
      <c r="F30" s="71">
        <v>288</v>
      </c>
      <c r="G30" s="71"/>
      <c r="H30" s="71" t="s">
        <v>110</v>
      </c>
      <c r="I30" s="71">
        <v>100</v>
      </c>
      <c r="J30" s="71" t="s">
        <v>111</v>
      </c>
    </row>
    <row r="31" spans="1:10" ht="43.2" x14ac:dyDescent="0.3">
      <c r="A31" s="74">
        <f t="shared" si="0"/>
        <v>25</v>
      </c>
      <c r="B31" s="71" t="s">
        <v>123</v>
      </c>
      <c r="C31" s="71" t="s">
        <v>108</v>
      </c>
      <c r="D31" s="71" t="s">
        <v>112</v>
      </c>
      <c r="E31" s="71" t="s">
        <v>103</v>
      </c>
      <c r="F31" s="71">
        <f>15*24</f>
        <v>360</v>
      </c>
      <c r="G31" s="71"/>
      <c r="H31" s="71" t="s">
        <v>110</v>
      </c>
      <c r="I31" s="71">
        <v>100</v>
      </c>
      <c r="J31" s="71" t="s">
        <v>111</v>
      </c>
    </row>
    <row r="32" spans="1:10" ht="43.2" x14ac:dyDescent="0.3">
      <c r="A32" s="74">
        <f t="shared" si="0"/>
        <v>26</v>
      </c>
      <c r="B32" s="71" t="s">
        <v>123</v>
      </c>
      <c r="C32" s="71" t="s">
        <v>108</v>
      </c>
      <c r="D32" s="71" t="s">
        <v>113</v>
      </c>
      <c r="E32" s="71" t="s">
        <v>104</v>
      </c>
      <c r="F32" s="71">
        <v>744</v>
      </c>
      <c r="G32" s="71"/>
      <c r="H32" s="71" t="s">
        <v>110</v>
      </c>
      <c r="I32" s="71">
        <v>100</v>
      </c>
      <c r="J32" s="71" t="s">
        <v>111</v>
      </c>
    </row>
    <row r="33" spans="1:10" ht="43.2" x14ac:dyDescent="0.3">
      <c r="A33" s="74">
        <f t="shared" si="0"/>
        <v>27</v>
      </c>
      <c r="B33" s="71" t="s">
        <v>123</v>
      </c>
      <c r="C33" s="71" t="s">
        <v>108</v>
      </c>
      <c r="D33" s="71" t="s">
        <v>114</v>
      </c>
      <c r="E33" s="71" t="s">
        <v>105</v>
      </c>
      <c r="F33" s="71">
        <v>288</v>
      </c>
      <c r="G33" s="71"/>
      <c r="H33" s="71" t="s">
        <v>110</v>
      </c>
      <c r="I33" s="71">
        <v>100</v>
      </c>
      <c r="J33" s="71" t="s">
        <v>111</v>
      </c>
    </row>
    <row r="34" spans="1:10" ht="43.2" x14ac:dyDescent="0.3">
      <c r="A34" s="74">
        <f t="shared" si="0"/>
        <v>28</v>
      </c>
      <c r="B34" s="71" t="s">
        <v>123</v>
      </c>
      <c r="C34" s="71" t="s">
        <v>108</v>
      </c>
      <c r="D34" s="71" t="s">
        <v>115</v>
      </c>
      <c r="E34" s="71" t="s">
        <v>119</v>
      </c>
      <c r="F34" s="71">
        <v>24</v>
      </c>
      <c r="G34" s="71"/>
      <c r="H34" s="71" t="s">
        <v>110</v>
      </c>
      <c r="I34" s="71">
        <v>100</v>
      </c>
      <c r="J34" s="71" t="s">
        <v>111</v>
      </c>
    </row>
    <row r="35" spans="1:10" x14ac:dyDescent="0.3">
      <c r="A35" s="75"/>
      <c r="B35" s="76"/>
      <c r="C35" s="76"/>
      <c r="D35" s="76"/>
      <c r="E35" s="76"/>
      <c r="F35" s="76"/>
      <c r="G35" s="76"/>
      <c r="H35" s="76"/>
      <c r="I35" s="76"/>
      <c r="J35" s="76"/>
    </row>
    <row r="36" spans="1:10" x14ac:dyDescent="0.3">
      <c r="A36" s="75"/>
      <c r="B36" s="76"/>
      <c r="C36" s="76"/>
      <c r="D36" s="76"/>
      <c r="E36" s="76"/>
      <c r="F36" s="76"/>
      <c r="G36" s="76"/>
      <c r="H36" s="76"/>
      <c r="I36" s="76"/>
      <c r="J36" s="76"/>
    </row>
    <row r="37" spans="1:10" x14ac:dyDescent="0.3">
      <c r="A37" s="75"/>
      <c r="B37" s="76"/>
      <c r="C37" s="76"/>
      <c r="D37" s="76"/>
      <c r="E37" s="76"/>
      <c r="F37" s="76"/>
      <c r="G37" s="76"/>
      <c r="H37" s="76"/>
      <c r="I37" s="76"/>
      <c r="J37" s="76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8" x14ac:dyDescent="0.3">
      <c r="A39" s="64" t="s">
        <v>82</v>
      </c>
      <c r="B39" s="64"/>
      <c r="C39" s="64"/>
      <c r="D39" s="64"/>
      <c r="E39" s="64"/>
      <c r="F39" s="64"/>
      <c r="G39" s="64"/>
      <c r="H39" s="64"/>
      <c r="I39" s="64"/>
      <c r="J39" s="64"/>
    </row>
    <row r="40" spans="1:10" ht="18" x14ac:dyDescent="0.3">
      <c r="A40" s="57"/>
      <c r="B40" s="57"/>
      <c r="C40" s="57"/>
      <c r="D40" s="57"/>
      <c r="E40" s="57"/>
      <c r="F40" s="57"/>
      <c r="G40" s="57"/>
      <c r="H40" s="57"/>
      <c r="I40" s="57"/>
      <c r="J40" s="57"/>
    </row>
    <row r="41" spans="1:10" ht="43.2" x14ac:dyDescent="0.3">
      <c r="A41" s="70" t="s">
        <v>52</v>
      </c>
      <c r="B41" s="70" t="s">
        <v>61</v>
      </c>
      <c r="C41" s="70" t="s">
        <v>62</v>
      </c>
      <c r="D41" s="10"/>
      <c r="E41" s="10"/>
      <c r="F41" s="10"/>
      <c r="G41" s="10"/>
      <c r="H41" s="10"/>
      <c r="I41" s="10"/>
      <c r="J41" s="10"/>
    </row>
    <row r="42" spans="1:10" x14ac:dyDescent="0.3">
      <c r="A42" s="52">
        <v>1</v>
      </c>
      <c r="B42" s="52">
        <v>2</v>
      </c>
      <c r="C42" s="52">
        <v>3</v>
      </c>
      <c r="D42" s="50"/>
      <c r="E42" s="50"/>
      <c r="F42" s="50"/>
      <c r="G42" s="50"/>
      <c r="H42" s="50"/>
      <c r="I42" s="50"/>
      <c r="J42" s="50"/>
    </row>
    <row r="43" spans="1:10" x14ac:dyDescent="0.3">
      <c r="A43" s="59">
        <v>1</v>
      </c>
      <c r="B43" s="59" t="s">
        <v>71</v>
      </c>
      <c r="C43" s="59">
        <v>20598.2</v>
      </c>
      <c r="D43" s="10"/>
      <c r="E43" s="10"/>
      <c r="F43" s="10"/>
      <c r="G43" s="10"/>
      <c r="H43" s="10"/>
      <c r="I43" s="10"/>
      <c r="J43" s="10"/>
    </row>
    <row r="44" spans="1:10" x14ac:dyDescent="0.3">
      <c r="A44" s="59">
        <v>2</v>
      </c>
      <c r="B44" s="59" t="s">
        <v>72</v>
      </c>
      <c r="C44" s="59">
        <v>205030.45999999996</v>
      </c>
      <c r="D44" s="10"/>
      <c r="E44" s="10"/>
      <c r="F44" s="10"/>
      <c r="G44" s="10"/>
      <c r="H44" s="10"/>
      <c r="I44" s="10"/>
      <c r="J44" s="10"/>
    </row>
    <row r="45" spans="1:10" x14ac:dyDescent="0.3">
      <c r="A45" s="59">
        <v>3</v>
      </c>
      <c r="B45" s="59" t="s">
        <v>73</v>
      </c>
      <c r="C45" s="59">
        <v>91460.74</v>
      </c>
      <c r="D45" s="10"/>
      <c r="E45" s="10"/>
      <c r="F45" s="10"/>
      <c r="G45" s="10"/>
      <c r="H45" s="10"/>
      <c r="I45" s="10"/>
      <c r="J45" s="10"/>
    </row>
    <row r="46" spans="1:10" x14ac:dyDescent="0.3">
      <c r="A46" s="59">
        <v>4</v>
      </c>
      <c r="B46" s="59" t="s">
        <v>74</v>
      </c>
      <c r="C46" s="59">
        <v>164996.39999999997</v>
      </c>
      <c r="D46" s="10"/>
      <c r="E46" s="10"/>
      <c r="F46" s="10"/>
      <c r="G46" s="10"/>
      <c r="H46" s="10"/>
      <c r="I46" s="10"/>
      <c r="J46" s="10"/>
    </row>
    <row r="47" spans="1:10" x14ac:dyDescent="0.3">
      <c r="A47" s="59">
        <v>5</v>
      </c>
      <c r="B47" s="59" t="s">
        <v>75</v>
      </c>
      <c r="C47" s="59">
        <v>71409.42</v>
      </c>
      <c r="D47" s="10"/>
      <c r="E47" s="10"/>
      <c r="F47" s="10"/>
      <c r="G47" s="10"/>
      <c r="H47" s="10"/>
      <c r="I47" s="10"/>
      <c r="J47" s="10"/>
    </row>
    <row r="48" spans="1:10" x14ac:dyDescent="0.3">
      <c r="A48" s="59">
        <v>6</v>
      </c>
      <c r="B48" s="59" t="s">
        <v>76</v>
      </c>
      <c r="C48" s="59">
        <v>149611.35999999996</v>
      </c>
      <c r="D48" s="10"/>
      <c r="E48" s="10"/>
      <c r="F48" s="10"/>
      <c r="G48" s="10"/>
      <c r="H48" s="10"/>
      <c r="I48" s="10"/>
      <c r="J48" s="10"/>
    </row>
    <row r="49" spans="1:10" x14ac:dyDescent="0.3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 x14ac:dyDescent="0.3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x14ac:dyDescent="0.3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x14ac:dyDescent="0.3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x14ac:dyDescent="0.3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x14ac:dyDescent="0.3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x14ac:dyDescent="0.3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x14ac:dyDescent="0.3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x14ac:dyDescent="0.3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x14ac:dyDescent="0.3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x14ac:dyDescent="0.3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x14ac:dyDescent="0.3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 x14ac:dyDescent="0.3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x14ac:dyDescent="0.3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x14ac:dyDescent="0.3">
      <c r="A63" s="10"/>
      <c r="B63" s="10"/>
      <c r="C63" s="10"/>
      <c r="D63" s="10"/>
      <c r="E63" s="10"/>
      <c r="F63" s="10"/>
      <c r="G63" s="10"/>
      <c r="H63" s="10"/>
      <c r="I63" s="10"/>
      <c r="J63" s="10"/>
    </row>
  </sheetData>
  <mergeCells count="2">
    <mergeCell ref="A3:J3"/>
    <mergeCell ref="A39:J3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2019-03-21T05:03:44Z</cp:lastPrinted>
  <dcterms:created xsi:type="dcterms:W3CDTF">2018-01-26T08:16:56Z</dcterms:created>
  <dcterms:modified xsi:type="dcterms:W3CDTF">2019-03-21T05:03:55Z</dcterms:modified>
</cp:coreProperties>
</file>