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D50" i="1"/>
  <c r="C50"/>
  <c r="F23"/>
  <c r="C23"/>
  <c r="C27"/>
  <c r="C13"/>
  <c r="D27"/>
  <c r="D13"/>
  <c r="F26"/>
  <c r="F27"/>
  <c r="F13"/>
  <c r="E26"/>
  <c r="E27"/>
  <c r="E13"/>
  <c r="E53"/>
  <c r="D53"/>
  <c r="C53"/>
  <c r="E60"/>
  <c r="F51"/>
  <c r="E52"/>
  <c r="F50" l="1"/>
  <c r="F53" s="1"/>
</calcChain>
</file>

<file path=xl/sharedStrings.xml><?xml version="1.0" encoding="utf-8"?>
<sst xmlns="http://schemas.openxmlformats.org/spreadsheetml/2006/main" count="243" uniqueCount="170">
  <si>
    <t>Отчет об исполнении управляющей организацией договора управления дома 
	№ 86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</si>
  <si>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</si>
  <si>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</si>
  <si>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</si>
  <si>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</si>
  <si>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</si>
  <si>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</si>
  <si>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</si>
  <si>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</si>
  <si>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</si>
  <si>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</si>
  <si>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</si>
  <si>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</si>
  <si>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</si>
  <si>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</si>
  <si>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</si>
  <si>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</si>
  <si>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</si>
  <si>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</si>
  <si>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</si>
  <si>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</si>
  <si>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</si>
  <si>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</si>
  <si>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</si>
  <si>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</si>
  <si>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</si>
  <si>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</si>
  <si>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</si>
  <si>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</si>
  <si>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</si>
  <si>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</si>
  <si>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</si>
  <si>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</si>
  <si>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</si>
  <si>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</si>
  <si>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</si>
  <si>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</si>
  <si>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</si>
  <si>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</si>
  <si>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</si>
  <si>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</si>
  <si>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</si>
  <si>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</si>
  <si>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</si>
  <si>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</si>
  <si>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</si>
  <si>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</si>
  <si>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</si>
  <si>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</si>
  <si>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</si>
  <si>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</si>
  <si>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</si>
  <si>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</si>
  <si>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</si>
  <si>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</si>
  <si>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</si>
  <si>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</si>
  <si>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</si>
  <si>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</si>
  <si>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3 492</t>
  </si>
  <si>
    <t>тепловые узлы</t>
  </si>
  <si>
    <t>шт</t>
  </si>
  <si>
    <t>60 624</t>
  </si>
  <si>
    <t>64 116</t>
  </si>
  <si>
    <t>раз</t>
  </si>
  <si>
    <t>33 750</t>
  </si>
  <si>
    <t>Вывоз снега на полигон</t>
  </si>
  <si>
    <t>м3</t>
  </si>
  <si>
    <t>Выполненный ямочный ремонт</t>
  </si>
  <si>
    <t>18 000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</si>
  <si>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</si>
  <si>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22 974</t>
  </si>
  <si>
    <t>Завоз песка в песочницы</t>
  </si>
  <si>
    <t>Ремонт ограждений и их покраска</t>
  </si>
  <si>
    <t>п.м.</t>
  </si>
  <si>
    <t>9 770</t>
  </si>
  <si>
    <t>Ремонт скамеек и их покраска</t>
  </si>
  <si>
    <t>12 744</t>
  </si>
  <si>
    <t>Ремонт урн и их покраска</t>
  </si>
  <si>
    <t>1 795</t>
  </si>
  <si>
    <t>Побелка бордюров, расположенных на дворовой части</t>
  </si>
  <si>
    <t>1 526</t>
  </si>
  <si>
    <t>Откачка воды с подтопляемых территорий</t>
  </si>
  <si>
    <t>3 120</t>
  </si>
  <si>
    <t>Укос травы</t>
  </si>
  <si>
    <t>3 745</t>
  </si>
  <si>
    <t>23 968</t>
  </si>
  <si>
    <t>155 972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</si>
  <si>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</si>
  <si>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</si>
  <si>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</si>
  <si>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</si>
  <si>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</si>
  <si>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</si>
  <si>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</si>
  <si>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</si>
  <si>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</si>
  <si>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</si>
  <si>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</si>
  <si>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</si>
  <si>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</si>
  <si>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</si>
  <si>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</si>
  <si>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</si>
  <si>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</si>
  <si>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</si>
  <si>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</si>
  <si>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</si>
  <si>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</si>
  <si>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</si>
  <si>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</si>
  <si>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</si>
  <si>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</si>
  <si>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</si>
  <si>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</si>
  <si>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</si>
  <si>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3-03 от 01/04/14</t>
  </si>
  <si>
    <t>01/03/2014-31/03/2014</t>
  </si>
  <si>
    <t>суток</t>
  </si>
  <si>
    <t>100%</t>
  </si>
  <si>
    <t>ООО "Техком-Инвест"</t>
  </si>
  <si>
    <t>73-108</t>
  </si>
  <si>
    <t>Акт № 1-08 от 01/09/14</t>
  </si>
  <si>
    <t>01/08/2014-31/08/2014</t>
  </si>
  <si>
    <t>ООО "ЛифтСтрой"</t>
  </si>
  <si>
    <t>Акт № 1-09 от 01/10/14</t>
  </si>
  <si>
    <t>01/09/2014-30/09/2014</t>
  </si>
  <si>
    <t>109-144</t>
  </si>
  <si>
    <t>Акт № 1-10 от 05/11/14</t>
  </si>
  <si>
    <t>01/10/2014-31/10/2014</t>
  </si>
  <si>
    <t>10. Сведения о должниках на 01.01.2015</t>
  </si>
  <si>
    <t>Номер квартиры</t>
  </si>
  <si>
    <t>Сумма долга</t>
  </si>
  <si>
    <t>27 953</t>
  </si>
  <si>
    <t>80 942</t>
  </si>
  <si>
    <t>43 440</t>
  </si>
  <si>
    <t>5 397</t>
  </si>
  <si>
    <t>13 305</t>
  </si>
  <si>
    <t>5 361</t>
  </si>
  <si>
    <t>56 592</t>
  </si>
  <si>
    <t>5 179</t>
  </si>
  <si>
    <t>110 487</t>
  </si>
  <si>
    <t>13 380</t>
  </si>
  <si>
    <t>7 386</t>
  </si>
  <si>
    <t>68 973</t>
  </si>
  <si>
    <t>6 581</t>
  </si>
  <si>
    <t>26 549</t>
  </si>
  <si>
    <t>14 149</t>
  </si>
  <si>
    <t>48 021</t>
  </si>
  <si>
    <t>8 838</t>
  </si>
  <si>
    <t>9 530</t>
  </si>
  <si>
    <t>6 626</t>
  </si>
  <si>
    <t>54 796</t>
  </si>
  <si>
    <t>23 695</t>
  </si>
  <si>
    <t>31 934</t>
  </si>
  <si>
    <t>5 837</t>
  </si>
  <si>
    <t>28 304</t>
  </si>
  <si>
    <t>доставка и установка полусфер 18 шт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</si>
  <si>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</si>
  <si>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</si>
  <si>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</si>
  <si>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</si>
  <si>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</si>
  <si>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</si>
  <si>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</si>
  <si>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</si>
  <si>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</si>
  <si>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</si>
  <si>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>27 360</t>
  </si>
  <si>
    <t xml:space="preserve">вывоз снега </t>
  </si>
</sst>
</file>

<file path=xl/styles.xml><?xml version="1.0" encoding="utf-8"?>
<styleSheet xmlns="http://schemas.openxmlformats.org/spreadsheetml/2006/main">
  <numFmts count="1">
    <numFmt numFmtId="166" formatCode="#,##0_-"/>
  </numFmts>
  <fonts count="8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6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4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showRuler="0" topLeftCell="A41" zoomScaleNormal="100" workbookViewId="0">
      <selection activeCell="E60" sqref="E60"/>
    </sheetView>
  </sheetViews>
  <sheetFormatPr defaultRowHeight="15"/>
  <cols>
    <col min="1" max="1" width="6.28515625" customWidth="1"/>
    <col min="2" max="2" width="47.140625" customWidth="1"/>
    <col min="3" max="6" width="17.85546875" customWidth="1"/>
    <col min="7" max="7" width="20" customWidth="1"/>
  </cols>
  <sheetData>
    <row r="1" spans="1:7" ht="156" customHeight="1">
      <c r="A1" s="22" t="s">
        <v>0</v>
      </c>
      <c r="B1" s="22"/>
      <c r="C1" s="22"/>
      <c r="D1" s="22"/>
      <c r="E1" s="22"/>
      <c r="F1" s="22"/>
      <c r="G1" s="1"/>
    </row>
    <row r="6" spans="1:7" ht="18.75">
      <c r="B6" s="4" t="s">
        <v>1</v>
      </c>
      <c r="C6" s="4">
        <v>1976</v>
      </c>
    </row>
    <row r="7" spans="1:7" ht="18.75">
      <c r="B7" s="4" t="s">
        <v>2</v>
      </c>
      <c r="C7" s="4">
        <v>11847.61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7" ht="60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5">
        <f>C27</f>
        <v>634649.42989999999</v>
      </c>
      <c r="D13" s="5">
        <f>D27</f>
        <v>3459798.3712000004</v>
      </c>
      <c r="E13" s="5">
        <f>E27</f>
        <v>3370533.4758000001</v>
      </c>
      <c r="F13" s="5">
        <f>F27</f>
        <v>723915.09189999988</v>
      </c>
    </row>
    <row r="14" spans="1:7" ht="45">
      <c r="A14" s="2" t="s">
        <v>12</v>
      </c>
      <c r="B14" s="3" t="s">
        <v>13</v>
      </c>
      <c r="C14" s="5">
        <v>147876.81099999999</v>
      </c>
      <c r="D14" s="5">
        <v>789161.93640000001</v>
      </c>
      <c r="E14" s="5">
        <v>770300.05759999994</v>
      </c>
      <c r="F14" s="5">
        <v>166738.68979999999</v>
      </c>
    </row>
    <row r="15" spans="1:7">
      <c r="A15" s="2" t="s">
        <v>14</v>
      </c>
      <c r="B15" s="3" t="s">
        <v>15</v>
      </c>
      <c r="C15" s="5">
        <v>39500.493600000002</v>
      </c>
      <c r="D15" s="5">
        <v>206858.4246</v>
      </c>
      <c r="E15" s="5">
        <v>202997.86</v>
      </c>
      <c r="F15" s="5">
        <v>43361.058199999999</v>
      </c>
    </row>
    <row r="16" spans="1:7">
      <c r="A16" s="2" t="s">
        <v>16</v>
      </c>
      <c r="B16" s="3" t="s">
        <v>17</v>
      </c>
      <c r="C16" s="5">
        <v>66309.275800000003</v>
      </c>
      <c r="D16" s="5">
        <v>364071.44760000001</v>
      </c>
      <c r="E16" s="5">
        <v>352136.65010000003</v>
      </c>
      <c r="F16" s="5">
        <v>78244.073300000004</v>
      </c>
    </row>
    <row r="17" spans="1:7" ht="30">
      <c r="A17" s="2" t="s">
        <v>18</v>
      </c>
      <c r="B17" s="3" t="s">
        <v>19</v>
      </c>
      <c r="C17" s="5">
        <v>29353.468199999999</v>
      </c>
      <c r="D17" s="5">
        <v>150700.9632</v>
      </c>
      <c r="E17" s="5">
        <v>148899.00570000001</v>
      </c>
      <c r="F17" s="5">
        <v>31155.4257</v>
      </c>
    </row>
    <row r="18" spans="1:7" ht="30">
      <c r="A18" s="2" t="s">
        <v>20</v>
      </c>
      <c r="B18" s="3" t="s">
        <v>22</v>
      </c>
      <c r="C18" s="5">
        <v>10601.6356</v>
      </c>
      <c r="D18" s="5">
        <v>67531.100999999995</v>
      </c>
      <c r="E18" s="5">
        <v>65483.695</v>
      </c>
      <c r="F18" s="5">
        <v>12649.0416</v>
      </c>
    </row>
    <row r="19" spans="1:7">
      <c r="A19" s="2" t="s">
        <v>21</v>
      </c>
      <c r="B19" s="3" t="s">
        <v>23</v>
      </c>
      <c r="C19" s="5">
        <v>2111.9378000000002</v>
      </c>
      <c r="D19" s="5">
        <v>0</v>
      </c>
      <c r="E19" s="5">
        <v>782.84680000000003</v>
      </c>
      <c r="F19" s="5">
        <v>1329.0909999999999</v>
      </c>
    </row>
    <row r="20" spans="1:7">
      <c r="A20" s="2" t="s">
        <v>24</v>
      </c>
      <c r="B20" s="3" t="s">
        <v>25</v>
      </c>
      <c r="C20" s="5">
        <v>87885.144400000005</v>
      </c>
      <c r="D20" s="5">
        <v>484091.41259999998</v>
      </c>
      <c r="E20" s="5">
        <v>471435.12400000001</v>
      </c>
      <c r="F20" s="5">
        <v>100541.433</v>
      </c>
    </row>
    <row r="21" spans="1:7">
      <c r="A21" s="2" t="s">
        <v>26</v>
      </c>
      <c r="B21" s="3" t="s">
        <v>27</v>
      </c>
      <c r="C21" s="5">
        <v>135047.65549999999</v>
      </c>
      <c r="D21" s="5">
        <v>685973.80500000005</v>
      </c>
      <c r="E21" s="5">
        <v>674710.12560000003</v>
      </c>
      <c r="F21" s="5">
        <v>146311.33489999999</v>
      </c>
    </row>
    <row r="22" spans="1:7">
      <c r="A22" s="2" t="s">
        <v>28</v>
      </c>
      <c r="B22" s="3" t="s">
        <v>29</v>
      </c>
      <c r="C22" s="5">
        <v>28643.055199999999</v>
      </c>
      <c r="D22" s="5">
        <v>213256.122</v>
      </c>
      <c r="E22" s="5">
        <v>204413.2623</v>
      </c>
      <c r="F22" s="5">
        <v>37485.914900000003</v>
      </c>
    </row>
    <row r="23" spans="1:7">
      <c r="A23" s="2" t="s">
        <v>30</v>
      </c>
      <c r="B23" s="3" t="s">
        <v>31</v>
      </c>
      <c r="C23" s="5">
        <f>60532.1469+6752.75</f>
        <v>67284.896899999992</v>
      </c>
      <c r="D23" s="5">
        <v>269553.75</v>
      </c>
      <c r="E23" s="5">
        <v>266018.92</v>
      </c>
      <c r="F23" s="5">
        <f>57314.4935+8473+5033</f>
        <v>70820.493499999997</v>
      </c>
    </row>
    <row r="24" spans="1:7">
      <c r="A24" s="2" t="s">
        <v>32</v>
      </c>
      <c r="B24" s="3" t="s">
        <v>33</v>
      </c>
      <c r="C24" s="5">
        <v>43530.183799999999</v>
      </c>
      <c r="D24" s="5">
        <v>220650.04319999999</v>
      </c>
      <c r="E24" s="5">
        <v>217431.1004</v>
      </c>
      <c r="F24" s="5">
        <v>46749.126600000003</v>
      </c>
    </row>
    <row r="25" spans="1:7" ht="30">
      <c r="A25" s="2" t="s">
        <v>34</v>
      </c>
      <c r="B25" s="3" t="s">
        <v>35</v>
      </c>
      <c r="C25" s="5">
        <v>124381.68309999999</v>
      </c>
      <c r="D25" s="5">
        <v>658735.36800000002</v>
      </c>
      <c r="E25" s="5">
        <v>651803.08920000005</v>
      </c>
      <c r="F25" s="5">
        <v>131313.96189999999</v>
      </c>
    </row>
    <row r="26" spans="1:7">
      <c r="A26" s="2" t="s">
        <v>36</v>
      </c>
      <c r="B26" s="3" t="s">
        <v>37</v>
      </c>
      <c r="C26" s="5">
        <v>0</v>
      </c>
      <c r="D26" s="5">
        <v>138375.93400000001</v>
      </c>
      <c r="E26" s="5">
        <f>114421.7967</f>
        <v>114421.79670000001</v>
      </c>
      <c r="F26" s="5">
        <f>23954.1373</f>
        <v>23954.137299999999</v>
      </c>
    </row>
    <row r="27" spans="1:7">
      <c r="A27" s="3"/>
      <c r="B27" s="3" t="s">
        <v>38</v>
      </c>
      <c r="C27" s="5">
        <f>SUM(C15:C26)</f>
        <v>634649.42989999999</v>
      </c>
      <c r="D27" s="5">
        <f>SUM(D15:D26)</f>
        <v>3459798.3712000004</v>
      </c>
      <c r="E27" s="5">
        <f>SUM(E15:E26)</f>
        <v>3370533.4758000001</v>
      </c>
      <c r="F27" s="5">
        <f>SUM(F15:F26)</f>
        <v>723915.09189999988</v>
      </c>
    </row>
    <row r="28" spans="1:7">
      <c r="A28" s="3"/>
      <c r="B28" s="3" t="s">
        <v>39</v>
      </c>
      <c r="C28" s="6"/>
      <c r="D28" s="6"/>
      <c r="E28" s="5">
        <v>97.610445523491109</v>
      </c>
      <c r="F28" s="6"/>
    </row>
    <row r="31" spans="1:7" ht="60" customHeight="1">
      <c r="A31" s="20" t="s">
        <v>40</v>
      </c>
      <c r="B31" s="20"/>
      <c r="C31" s="20"/>
      <c r="D31" s="20"/>
      <c r="E31" s="20"/>
      <c r="F31" s="20"/>
      <c r="G31" s="1"/>
    </row>
    <row r="34" spans="1:7" ht="86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7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7">
      <c r="A36" s="2" t="s">
        <v>10</v>
      </c>
      <c r="B36" s="3" t="s">
        <v>41</v>
      </c>
      <c r="C36" s="5">
        <v>625284.19499999995</v>
      </c>
      <c r="D36" s="5">
        <v>4142384.0392999998</v>
      </c>
      <c r="E36" s="5">
        <v>3617300.2659</v>
      </c>
      <c r="F36" s="5">
        <v>874568.18839999998</v>
      </c>
    </row>
    <row r="37" spans="1:7">
      <c r="A37" s="2" t="s">
        <v>12</v>
      </c>
      <c r="B37" s="3" t="s">
        <v>42</v>
      </c>
      <c r="C37" s="5">
        <v>8281.3976999999995</v>
      </c>
      <c r="D37" s="5">
        <v>40507.693599999999</v>
      </c>
      <c r="E37" s="5">
        <v>39839.170299999998</v>
      </c>
      <c r="F37" s="5">
        <v>8949.9210000000003</v>
      </c>
    </row>
    <row r="38" spans="1:7">
      <c r="A38" s="2" t="s">
        <v>24</v>
      </c>
      <c r="B38" s="3" t="s">
        <v>43</v>
      </c>
      <c r="C38" s="5">
        <v>119594.02830000001</v>
      </c>
      <c r="D38" s="5">
        <v>1211405.2805000001</v>
      </c>
      <c r="E38" s="5">
        <v>1080705.2487000001</v>
      </c>
      <c r="F38" s="5">
        <v>250294.0601</v>
      </c>
    </row>
    <row r="39" spans="1:7">
      <c r="A39" s="2" t="s">
        <v>26</v>
      </c>
      <c r="B39" s="3" t="s">
        <v>44</v>
      </c>
      <c r="C39" s="5">
        <v>497408.76899999997</v>
      </c>
      <c r="D39" s="5">
        <v>2890471.0652000001</v>
      </c>
      <c r="E39" s="5">
        <v>2496755.8468999998</v>
      </c>
      <c r="F39" s="5">
        <v>615324.20730000001</v>
      </c>
    </row>
    <row r="40" spans="1:7">
      <c r="C40" s="7"/>
      <c r="D40" s="7"/>
      <c r="E40" s="7"/>
      <c r="F40" s="7"/>
    </row>
    <row r="41" spans="1:7">
      <c r="A41" s="3"/>
      <c r="B41" s="3" t="s">
        <v>38</v>
      </c>
      <c r="C41" s="5">
        <v>625284.19500000007</v>
      </c>
      <c r="D41" s="5">
        <v>4142384.0392999998</v>
      </c>
      <c r="E41" s="5">
        <v>3617300.2659</v>
      </c>
      <c r="F41" s="5">
        <v>874568.18839999998</v>
      </c>
    </row>
    <row r="42" spans="1:7">
      <c r="A42" s="3"/>
      <c r="B42" s="3" t="s">
        <v>39</v>
      </c>
      <c r="C42" s="6"/>
      <c r="D42" s="6"/>
      <c r="E42" s="5">
        <v>87.324116537279551</v>
      </c>
      <c r="F42" s="6"/>
    </row>
    <row r="43" spans="1:7">
      <c r="A43" s="8"/>
      <c r="B43" s="8"/>
      <c r="C43" s="9"/>
      <c r="D43" s="9"/>
      <c r="E43" s="10"/>
      <c r="F43" s="9"/>
    </row>
    <row r="44" spans="1:7">
      <c r="A44" s="8"/>
      <c r="B44" s="8"/>
      <c r="C44" s="9"/>
      <c r="D44" s="9"/>
      <c r="E44" s="10"/>
      <c r="F44" s="9"/>
    </row>
    <row r="46" spans="1:7" ht="60" customHeight="1">
      <c r="A46" s="20" t="s">
        <v>45</v>
      </c>
      <c r="B46" s="20"/>
      <c r="C46" s="20"/>
      <c r="D46" s="20"/>
      <c r="E46" s="20"/>
      <c r="F46" s="20"/>
      <c r="G46" s="1"/>
    </row>
    <row r="48" spans="1:7" ht="39.950000000000003" customHeight="1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50</v>
      </c>
      <c r="F48" s="2" t="s">
        <v>51</v>
      </c>
    </row>
    <row r="49" spans="1:6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s="18" customFormat="1">
      <c r="A50" s="17">
        <v>1</v>
      </c>
      <c r="B50" s="17" t="s">
        <v>29</v>
      </c>
      <c r="C50" s="17">
        <f>-673465</f>
        <v>-673465</v>
      </c>
      <c r="D50" s="24">
        <f>E19+E22</f>
        <v>205196.1091</v>
      </c>
      <c r="E50" s="17">
        <v>13040</v>
      </c>
      <c r="F50" s="25">
        <f>C50+D50-E50</f>
        <v>-481308.8909</v>
      </c>
    </row>
    <row r="51" spans="1:6" s="18" customFormat="1">
      <c r="A51" s="17">
        <v>2</v>
      </c>
      <c r="B51" s="17" t="s">
        <v>52</v>
      </c>
      <c r="C51" s="17">
        <v>1486</v>
      </c>
      <c r="D51" s="17">
        <v>9763</v>
      </c>
      <c r="E51" s="17">
        <v>8320</v>
      </c>
      <c r="F51" s="17">
        <f>C51+D51-E51</f>
        <v>2929</v>
      </c>
    </row>
    <row r="52" spans="1:6">
      <c r="A52" s="2" t="s">
        <v>166</v>
      </c>
      <c r="B52" s="11" t="s">
        <v>157</v>
      </c>
      <c r="C52" s="2"/>
      <c r="D52" s="2"/>
      <c r="E52" s="2">
        <f>E51</f>
        <v>8320</v>
      </c>
      <c r="F52" s="2"/>
    </row>
    <row r="53" spans="1:6" s="18" customFormat="1">
      <c r="A53" s="17"/>
      <c r="B53" s="17" t="s">
        <v>53</v>
      </c>
      <c r="C53" s="17">
        <f>C50+C51</f>
        <v>-671979</v>
      </c>
      <c r="D53" s="17">
        <f>D50+D51</f>
        <v>214959.1091</v>
      </c>
      <c r="E53" s="17">
        <f>E50+E51</f>
        <v>21360</v>
      </c>
      <c r="F53" s="25">
        <f>F50+F51</f>
        <v>-478379.8909</v>
      </c>
    </row>
    <row r="55" spans="1:6" ht="60" customHeight="1">
      <c r="A55" s="20" t="s">
        <v>54</v>
      </c>
      <c r="B55" s="21"/>
      <c r="C55" s="21"/>
      <c r="D55" s="21"/>
      <c r="E55" s="21"/>
      <c r="F55" s="21"/>
    </row>
    <row r="57" spans="1:6" ht="39.950000000000003" customHeight="1">
      <c r="A57" s="2" t="s">
        <v>46</v>
      </c>
      <c r="B57" s="2" t="s">
        <v>47</v>
      </c>
      <c r="C57" s="2" t="s">
        <v>55</v>
      </c>
      <c r="D57" s="2" t="s">
        <v>56</v>
      </c>
      <c r="E57" s="2" t="s">
        <v>50</v>
      </c>
    </row>
    <row r="58" spans="1:6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6">
      <c r="A59" s="2">
        <v>1</v>
      </c>
      <c r="B59" s="11" t="s">
        <v>157</v>
      </c>
      <c r="C59" s="12" t="s">
        <v>61</v>
      </c>
      <c r="D59" s="5">
        <v>18</v>
      </c>
      <c r="E59" s="2">
        <v>21360</v>
      </c>
    </row>
    <row r="60" spans="1:6" s="18" customFormat="1">
      <c r="A60" s="17"/>
      <c r="B60" s="17" t="s">
        <v>53</v>
      </c>
      <c r="C60" s="17"/>
      <c r="D60" s="17"/>
      <c r="E60" s="17">
        <f>E59</f>
        <v>21360</v>
      </c>
    </row>
    <row r="62" spans="1:6" ht="60" customHeight="1">
      <c r="A62" s="23" t="s">
        <v>158</v>
      </c>
      <c r="B62" s="21"/>
      <c r="C62" s="21"/>
      <c r="D62" s="21"/>
      <c r="E62" s="21"/>
      <c r="F62" s="21"/>
    </row>
    <row r="64" spans="1:6" ht="39.950000000000003" customHeight="1">
      <c r="A64" s="2" t="s">
        <v>46</v>
      </c>
      <c r="B64" s="2" t="s">
        <v>47</v>
      </c>
      <c r="C64" s="2" t="s">
        <v>55</v>
      </c>
      <c r="D64" s="2" t="s">
        <v>56</v>
      </c>
      <c r="E64" s="2" t="s">
        <v>50</v>
      </c>
    </row>
    <row r="65" spans="1:6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6">
      <c r="A66" s="2">
        <v>1</v>
      </c>
      <c r="B66" s="3" t="s">
        <v>57</v>
      </c>
      <c r="C66" s="2" t="s">
        <v>58</v>
      </c>
      <c r="D66" s="2">
        <v>6</v>
      </c>
      <c r="E66" s="2" t="s">
        <v>59</v>
      </c>
    </row>
    <row r="67" spans="1:6">
      <c r="A67" s="2">
        <v>2</v>
      </c>
      <c r="B67" s="3" t="s">
        <v>60</v>
      </c>
      <c r="C67" s="2" t="s">
        <v>61</v>
      </c>
      <c r="D67" s="2">
        <v>6</v>
      </c>
      <c r="E67" s="2" t="s">
        <v>62</v>
      </c>
    </row>
    <row r="68" spans="1:6">
      <c r="A68" s="2"/>
      <c r="B68" s="2" t="s">
        <v>53</v>
      </c>
      <c r="C68" s="2"/>
      <c r="D68" s="2"/>
      <c r="E68" s="2" t="s">
        <v>63</v>
      </c>
    </row>
    <row r="69" spans="1:6" ht="21">
      <c r="A69" s="14" t="s">
        <v>160</v>
      </c>
      <c r="B69" s="15" t="s">
        <v>161</v>
      </c>
      <c r="C69" s="13"/>
      <c r="D69" s="13"/>
      <c r="E69" s="13"/>
    </row>
    <row r="71" spans="1:6" ht="60" customHeight="1">
      <c r="A71" s="23" t="s">
        <v>159</v>
      </c>
      <c r="B71" s="21"/>
      <c r="C71" s="21"/>
      <c r="D71" s="21"/>
      <c r="E71" s="21"/>
      <c r="F71" s="21"/>
    </row>
    <row r="73" spans="1:6" ht="39.950000000000003" customHeight="1">
      <c r="A73" s="2" t="s">
        <v>46</v>
      </c>
      <c r="B73" s="2" t="s">
        <v>47</v>
      </c>
      <c r="C73" s="2" t="s">
        <v>55</v>
      </c>
      <c r="D73" s="2" t="s">
        <v>56</v>
      </c>
      <c r="E73" s="2" t="s">
        <v>50</v>
      </c>
    </row>
    <row r="74" spans="1:6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6">
      <c r="A75" s="2"/>
      <c r="B75" s="19" t="s">
        <v>169</v>
      </c>
      <c r="C75" s="2"/>
      <c r="D75" s="2"/>
      <c r="E75" s="2"/>
    </row>
    <row r="76" spans="1:6">
      <c r="A76" s="2">
        <v>1</v>
      </c>
      <c r="B76" s="3" t="s">
        <v>167</v>
      </c>
      <c r="C76" s="2" t="s">
        <v>64</v>
      </c>
      <c r="D76" s="2">
        <v>9</v>
      </c>
      <c r="E76" s="2" t="s">
        <v>65</v>
      </c>
    </row>
    <row r="77" spans="1:6">
      <c r="A77" s="2">
        <v>2</v>
      </c>
      <c r="B77" s="3" t="s">
        <v>66</v>
      </c>
      <c r="C77" s="2" t="s">
        <v>67</v>
      </c>
      <c r="D77" s="2">
        <v>144</v>
      </c>
      <c r="E77" s="2" t="s">
        <v>168</v>
      </c>
    </row>
    <row r="78" spans="1:6">
      <c r="A78" s="2"/>
      <c r="B78" s="3"/>
      <c r="C78" s="2"/>
      <c r="D78" s="2"/>
      <c r="E78" s="2"/>
    </row>
    <row r="79" spans="1:6">
      <c r="A79" s="2">
        <v>1</v>
      </c>
      <c r="B79" s="3" t="s">
        <v>68</v>
      </c>
      <c r="C79" s="2" t="s">
        <v>58</v>
      </c>
      <c r="D79" s="2">
        <v>15</v>
      </c>
      <c r="E79" s="2" t="s">
        <v>69</v>
      </c>
    </row>
    <row r="80" spans="1:6" ht="45">
      <c r="A80" s="2">
        <v>2</v>
      </c>
      <c r="B80" s="3" t="s">
        <v>70</v>
      </c>
      <c r="C80" s="2" t="s">
        <v>61</v>
      </c>
      <c r="D80" s="2"/>
      <c r="E80" s="2" t="s">
        <v>71</v>
      </c>
    </row>
    <row r="81" spans="1:7">
      <c r="A81" s="2">
        <v>3</v>
      </c>
      <c r="B81" s="3" t="s">
        <v>72</v>
      </c>
      <c r="C81" s="2" t="s">
        <v>67</v>
      </c>
      <c r="D81" s="2">
        <v>2</v>
      </c>
      <c r="E81" s="2">
        <v>965</v>
      </c>
    </row>
    <row r="82" spans="1:7">
      <c r="A82" s="2">
        <v>4</v>
      </c>
      <c r="B82" s="3" t="s">
        <v>73</v>
      </c>
      <c r="C82" s="2" t="s">
        <v>74</v>
      </c>
      <c r="D82" s="2">
        <v>180</v>
      </c>
      <c r="E82" s="2" t="s">
        <v>75</v>
      </c>
    </row>
    <row r="83" spans="1:7">
      <c r="A83" s="2">
        <v>5</v>
      </c>
      <c r="B83" s="3" t="s">
        <v>76</v>
      </c>
      <c r="C83" s="2" t="s">
        <v>61</v>
      </c>
      <c r="D83" s="2">
        <v>27</v>
      </c>
      <c r="E83" s="2" t="s">
        <v>77</v>
      </c>
    </row>
    <row r="84" spans="1:7">
      <c r="A84" s="2">
        <v>6</v>
      </c>
      <c r="B84" s="3" t="s">
        <v>78</v>
      </c>
      <c r="C84" s="2" t="s">
        <v>61</v>
      </c>
      <c r="D84" s="2">
        <v>9</v>
      </c>
      <c r="E84" s="2" t="s">
        <v>79</v>
      </c>
    </row>
    <row r="85" spans="1:7" ht="30">
      <c r="A85" s="2">
        <v>7</v>
      </c>
      <c r="B85" s="3" t="s">
        <v>80</v>
      </c>
      <c r="C85" s="2" t="s">
        <v>74</v>
      </c>
      <c r="D85" s="2">
        <v>280</v>
      </c>
      <c r="E85" s="2" t="s">
        <v>81</v>
      </c>
    </row>
    <row r="86" spans="1:7">
      <c r="A86" s="2">
        <v>8</v>
      </c>
      <c r="B86" s="3" t="s">
        <v>82</v>
      </c>
      <c r="C86" s="2" t="s">
        <v>67</v>
      </c>
      <c r="D86" s="2">
        <v>26</v>
      </c>
      <c r="E86" s="2" t="s">
        <v>83</v>
      </c>
    </row>
    <row r="87" spans="1:7">
      <c r="A87" s="2">
        <v>9</v>
      </c>
      <c r="B87" s="3" t="s">
        <v>84</v>
      </c>
      <c r="C87" s="2" t="s">
        <v>58</v>
      </c>
      <c r="D87" s="2" t="s">
        <v>85</v>
      </c>
      <c r="E87" s="2" t="s">
        <v>86</v>
      </c>
    </row>
    <row r="88" spans="1:7">
      <c r="A88" s="2"/>
      <c r="B88" s="2" t="s">
        <v>53</v>
      </c>
      <c r="C88" s="2"/>
      <c r="D88" s="2"/>
      <c r="E88" s="2" t="s">
        <v>87</v>
      </c>
    </row>
    <row r="89" spans="1:7" ht="21">
      <c r="A89" s="14" t="s">
        <v>160</v>
      </c>
      <c r="B89" s="15" t="s">
        <v>161</v>
      </c>
    </row>
    <row r="90" spans="1:7" ht="21">
      <c r="A90" s="14"/>
      <c r="B90" s="15"/>
    </row>
    <row r="91" spans="1:7" ht="21">
      <c r="A91" s="14"/>
      <c r="B91" s="15"/>
    </row>
    <row r="92" spans="1:7" ht="21">
      <c r="A92" s="14"/>
      <c r="B92" s="15"/>
    </row>
    <row r="93" spans="1:7" ht="21">
      <c r="A93" s="14"/>
      <c r="B93" s="15"/>
    </row>
    <row r="94" spans="1:7" ht="21">
      <c r="A94" s="14"/>
      <c r="B94" s="15"/>
    </row>
    <row r="96" spans="1:7" ht="60" customHeight="1">
      <c r="A96" s="20" t="s">
        <v>88</v>
      </c>
      <c r="B96" s="20"/>
      <c r="C96" s="20"/>
      <c r="D96" s="20"/>
      <c r="E96" s="20"/>
      <c r="F96" s="20"/>
      <c r="G96" s="1"/>
    </row>
    <row r="98" spans="1:6" ht="39.950000000000003" customHeight="1">
      <c r="A98" s="2" t="s">
        <v>4</v>
      </c>
      <c r="B98" s="2" t="s">
        <v>89</v>
      </c>
      <c r="C98" s="2" t="s">
        <v>90</v>
      </c>
    </row>
    <row r="99" spans="1:6">
      <c r="A99" s="2">
        <v>1</v>
      </c>
      <c r="B99" s="2">
        <v>2</v>
      </c>
      <c r="C99" s="2">
        <v>3</v>
      </c>
    </row>
    <row r="100" spans="1:6" ht="30">
      <c r="A100" s="2">
        <v>1</v>
      </c>
      <c r="B100" s="3" t="s">
        <v>91</v>
      </c>
      <c r="C100" s="2">
        <v>373</v>
      </c>
    </row>
    <row r="101" spans="1:6">
      <c r="A101" s="2" t="s">
        <v>92</v>
      </c>
      <c r="B101" s="3" t="s">
        <v>93</v>
      </c>
      <c r="C101" s="2">
        <v>8</v>
      </c>
    </row>
    <row r="102" spans="1:6">
      <c r="A102" s="2" t="s">
        <v>94</v>
      </c>
      <c r="B102" s="3" t="s">
        <v>95</v>
      </c>
      <c r="C102" s="2">
        <v>365</v>
      </c>
    </row>
    <row r="103" spans="1:6">
      <c r="A103" s="2">
        <v>2</v>
      </c>
      <c r="B103" s="3" t="s">
        <v>96</v>
      </c>
      <c r="C103" s="2">
        <v>23</v>
      </c>
    </row>
    <row r="104" spans="1:6">
      <c r="A104" s="2">
        <v>3</v>
      </c>
      <c r="B104" s="3" t="s">
        <v>97</v>
      </c>
      <c r="C104" s="2">
        <v>2</v>
      </c>
    </row>
    <row r="107" spans="1:6" ht="60" customHeight="1">
      <c r="A107" s="20" t="s">
        <v>98</v>
      </c>
      <c r="B107" s="21"/>
      <c r="C107" s="21"/>
      <c r="D107" s="21"/>
    </row>
    <row r="109" spans="1:6" ht="58.5" customHeight="1">
      <c r="A109" s="2" t="s">
        <v>46</v>
      </c>
      <c r="B109" s="2" t="s">
        <v>99</v>
      </c>
      <c r="C109" s="2" t="s">
        <v>100</v>
      </c>
      <c r="D109" s="2" t="s">
        <v>101</v>
      </c>
    </row>
    <row r="110" spans="1:6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0" t="s">
        <v>102</v>
      </c>
      <c r="B112" s="21"/>
      <c r="C112" s="21"/>
      <c r="D112" s="21"/>
      <c r="E112" s="21"/>
      <c r="F112" s="21"/>
    </row>
    <row r="114" spans="1:6" ht="39.950000000000003" customHeight="1">
      <c r="A114" s="2" t="s">
        <v>46</v>
      </c>
      <c r="B114" s="2" t="s">
        <v>47</v>
      </c>
      <c r="C114" s="2" t="s">
        <v>55</v>
      </c>
      <c r="D114" s="2" t="s">
        <v>56</v>
      </c>
      <c r="E114" s="2" t="s">
        <v>50</v>
      </c>
    </row>
    <row r="115" spans="1:6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0" t="s">
        <v>103</v>
      </c>
      <c r="B120" s="21"/>
      <c r="C120" s="21"/>
      <c r="D120" s="21"/>
      <c r="E120" s="21"/>
      <c r="F120" s="21"/>
    </row>
    <row r="122" spans="1:6" ht="39.950000000000003" customHeight="1">
      <c r="A122" s="2" t="s">
        <v>46</v>
      </c>
      <c r="B122" s="2" t="s">
        <v>47</v>
      </c>
      <c r="C122" s="2" t="s">
        <v>55</v>
      </c>
      <c r="D122" s="2" t="s">
        <v>56</v>
      </c>
      <c r="E122" s="2" t="s">
        <v>50</v>
      </c>
    </row>
    <row r="123" spans="1:6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1:F71"/>
    <mergeCell ref="A107:D107"/>
    <mergeCell ref="A112:F112"/>
    <mergeCell ref="A120:F120"/>
    <mergeCell ref="A1:F1"/>
    <mergeCell ref="A9:F9"/>
    <mergeCell ref="A31:F31"/>
    <mergeCell ref="A46:F46"/>
    <mergeCell ref="A96:F96"/>
    <mergeCell ref="A55:F55"/>
    <mergeCell ref="A62:F62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showRuler="0" zoomScaleNormal="100" workbookViewId="0">
      <selection activeCell="F7" sqref="F7:F11"/>
    </sheetView>
  </sheetViews>
  <sheetFormatPr defaultRowHeight="15"/>
  <cols>
    <col min="1" max="1" width="5" customWidth="1"/>
    <col min="2" max="2" width="10" customWidth="1"/>
    <col min="3" max="3" width="13.7109375" customWidth="1"/>
    <col min="4" max="4" width="15" customWidth="1"/>
    <col min="5" max="5" width="22.85546875" customWidth="1"/>
    <col min="6" max="6" width="12.28515625" customWidth="1"/>
    <col min="7" max="7" width="12.85546875" customWidth="1"/>
    <col min="8" max="8" width="9" customWidth="1"/>
    <col min="9" max="9" width="26.28515625" customWidth="1"/>
    <col min="10" max="10" width="15" customWidth="1"/>
  </cols>
  <sheetData>
    <row r="3" spans="1:10" ht="60" customHeight="1">
      <c r="A3" s="20" t="s">
        <v>104</v>
      </c>
      <c r="B3" s="20"/>
      <c r="C3" s="20"/>
      <c r="D3" s="20"/>
      <c r="E3" s="20"/>
      <c r="F3" s="20"/>
      <c r="G3" s="20"/>
      <c r="H3" s="20"/>
      <c r="I3" s="20"/>
      <c r="J3" s="1"/>
    </row>
    <row r="5" spans="1:10" ht="105">
      <c r="A5" s="2" t="s">
        <v>105</v>
      </c>
      <c r="B5" s="2" t="s">
        <v>106</v>
      </c>
      <c r="C5" s="2" t="s">
        <v>107</v>
      </c>
      <c r="D5" s="2" t="s">
        <v>108</v>
      </c>
      <c r="E5" s="2" t="s">
        <v>109</v>
      </c>
      <c r="F5" s="2" t="s">
        <v>110</v>
      </c>
      <c r="G5" s="2" t="s">
        <v>111</v>
      </c>
      <c r="H5" s="2" t="s">
        <v>112</v>
      </c>
      <c r="I5" s="2" t="s">
        <v>113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30">
      <c r="A7" s="2">
        <v>1</v>
      </c>
      <c r="B7" s="2" t="s">
        <v>114</v>
      </c>
      <c r="C7" s="2" t="s">
        <v>115</v>
      </c>
      <c r="D7" s="2" t="s">
        <v>116</v>
      </c>
      <c r="E7" s="2" t="s">
        <v>117</v>
      </c>
      <c r="F7" s="5">
        <v>1</v>
      </c>
      <c r="G7" s="2" t="s">
        <v>118</v>
      </c>
      <c r="H7" s="2" t="s">
        <v>119</v>
      </c>
      <c r="I7" s="2" t="s">
        <v>120</v>
      </c>
    </row>
    <row r="8" spans="1:10" ht="30">
      <c r="A8" s="2">
        <v>2</v>
      </c>
      <c r="B8" s="2" t="s">
        <v>121</v>
      </c>
      <c r="C8" s="2" t="s">
        <v>115</v>
      </c>
      <c r="D8" s="2" t="s">
        <v>122</v>
      </c>
      <c r="E8" s="2" t="s">
        <v>123</v>
      </c>
      <c r="F8" s="5">
        <v>3</v>
      </c>
      <c r="G8" s="2" t="s">
        <v>118</v>
      </c>
      <c r="H8" s="2" t="s">
        <v>119</v>
      </c>
      <c r="I8" s="2" t="s">
        <v>124</v>
      </c>
    </row>
    <row r="9" spans="1:10" ht="30">
      <c r="A9" s="2">
        <v>3</v>
      </c>
      <c r="B9" s="2" t="s">
        <v>114</v>
      </c>
      <c r="C9" s="2" t="s">
        <v>115</v>
      </c>
      <c r="D9" s="2" t="s">
        <v>122</v>
      </c>
      <c r="E9" s="2" t="s">
        <v>123</v>
      </c>
      <c r="F9" s="5">
        <v>1</v>
      </c>
      <c r="G9" s="2" t="s">
        <v>118</v>
      </c>
      <c r="H9" s="2" t="s">
        <v>119</v>
      </c>
      <c r="I9" s="2" t="s">
        <v>124</v>
      </c>
    </row>
    <row r="10" spans="1:10" ht="30">
      <c r="A10" s="2">
        <v>4</v>
      </c>
      <c r="B10" s="2" t="s">
        <v>121</v>
      </c>
      <c r="C10" s="2" t="s">
        <v>115</v>
      </c>
      <c r="D10" s="2" t="s">
        <v>125</v>
      </c>
      <c r="E10" s="2" t="s">
        <v>126</v>
      </c>
      <c r="F10" s="5">
        <v>1</v>
      </c>
      <c r="G10" s="2" t="s">
        <v>118</v>
      </c>
      <c r="H10" s="2" t="s">
        <v>119</v>
      </c>
      <c r="I10" s="2" t="s">
        <v>124</v>
      </c>
    </row>
    <row r="11" spans="1:10" ht="30">
      <c r="A11" s="2">
        <v>5</v>
      </c>
      <c r="B11" s="2" t="s">
        <v>127</v>
      </c>
      <c r="C11" s="2" t="s">
        <v>115</v>
      </c>
      <c r="D11" s="2" t="s">
        <v>128</v>
      </c>
      <c r="E11" s="2" t="s">
        <v>129</v>
      </c>
      <c r="F11" s="5">
        <v>2</v>
      </c>
      <c r="G11" s="2" t="s">
        <v>118</v>
      </c>
      <c r="H11" s="2" t="s">
        <v>119</v>
      </c>
      <c r="I11" s="2" t="s">
        <v>124</v>
      </c>
    </row>
    <row r="15" spans="1:10" ht="60" customHeight="1">
      <c r="A15" s="20" t="s">
        <v>130</v>
      </c>
      <c r="B15" s="21"/>
      <c r="C15" s="21"/>
      <c r="D15" s="21"/>
      <c r="E15" s="21"/>
    </row>
    <row r="17" spans="1:3" ht="39.950000000000003" customHeight="1">
      <c r="A17" s="2" t="s">
        <v>105</v>
      </c>
      <c r="B17" s="2" t="s">
        <v>131</v>
      </c>
      <c r="C17" s="2" t="s">
        <v>132</v>
      </c>
    </row>
    <row r="18" spans="1:3">
      <c r="A18" s="2">
        <v>1</v>
      </c>
      <c r="B18" s="2">
        <v>2</v>
      </c>
      <c r="C18" s="2">
        <v>3</v>
      </c>
    </row>
    <row r="19" spans="1:3">
      <c r="A19" s="2">
        <v>1</v>
      </c>
      <c r="B19" s="2">
        <v>1</v>
      </c>
      <c r="C19" s="2" t="s">
        <v>133</v>
      </c>
    </row>
    <row r="20" spans="1:3">
      <c r="A20" s="2">
        <v>2</v>
      </c>
      <c r="B20" s="2">
        <v>2</v>
      </c>
      <c r="C20" s="2" t="s">
        <v>134</v>
      </c>
    </row>
    <row r="21" spans="1:3">
      <c r="A21" s="2">
        <v>3</v>
      </c>
      <c r="B21" s="2">
        <v>5</v>
      </c>
      <c r="C21" s="2" t="s">
        <v>135</v>
      </c>
    </row>
    <row r="22" spans="1:3">
      <c r="A22" s="2">
        <v>4</v>
      </c>
      <c r="B22" s="2">
        <v>46</v>
      </c>
      <c r="C22" s="2" t="s">
        <v>136</v>
      </c>
    </row>
    <row r="23" spans="1:3">
      <c r="A23" s="2">
        <v>5</v>
      </c>
      <c r="B23" s="2">
        <v>47</v>
      </c>
      <c r="C23" s="2" t="s">
        <v>137</v>
      </c>
    </row>
    <row r="24" spans="1:3">
      <c r="A24" s="2">
        <v>6</v>
      </c>
      <c r="B24" s="2">
        <v>48</v>
      </c>
      <c r="C24" s="2" t="s">
        <v>138</v>
      </c>
    </row>
    <row r="25" spans="1:3">
      <c r="A25" s="2">
        <v>7</v>
      </c>
      <c r="B25" s="2">
        <v>54</v>
      </c>
      <c r="C25" s="2" t="s">
        <v>139</v>
      </c>
    </row>
    <row r="26" spans="1:3">
      <c r="A26" s="2">
        <v>8</v>
      </c>
      <c r="B26" s="2">
        <v>59</v>
      </c>
      <c r="C26" s="2" t="s">
        <v>140</v>
      </c>
    </row>
    <row r="27" spans="1:3">
      <c r="A27" s="2">
        <v>9</v>
      </c>
      <c r="B27" s="2">
        <v>61</v>
      </c>
      <c r="C27" s="2" t="s">
        <v>141</v>
      </c>
    </row>
    <row r="28" spans="1:3">
      <c r="A28" s="2">
        <v>10</v>
      </c>
      <c r="B28" s="2">
        <v>67</v>
      </c>
      <c r="C28" s="2" t="s">
        <v>142</v>
      </c>
    </row>
    <row r="29" spans="1:3">
      <c r="A29" s="2">
        <v>11</v>
      </c>
      <c r="B29" s="2">
        <v>77</v>
      </c>
      <c r="C29" s="2" t="s">
        <v>143</v>
      </c>
    </row>
    <row r="30" spans="1:3">
      <c r="A30" s="2">
        <v>12</v>
      </c>
      <c r="B30" s="2">
        <v>88</v>
      </c>
      <c r="C30" s="2" t="s">
        <v>144</v>
      </c>
    </row>
    <row r="31" spans="1:3">
      <c r="A31" s="2">
        <v>13</v>
      </c>
      <c r="B31" s="2">
        <v>93</v>
      </c>
      <c r="C31" s="2" t="s">
        <v>145</v>
      </c>
    </row>
    <row r="32" spans="1:3">
      <c r="A32" s="2">
        <v>14</v>
      </c>
      <c r="B32" s="2">
        <v>102</v>
      </c>
      <c r="C32" s="2" t="s">
        <v>146</v>
      </c>
    </row>
    <row r="33" spans="1:5">
      <c r="A33" s="2">
        <v>15</v>
      </c>
      <c r="B33" s="2">
        <v>106</v>
      </c>
      <c r="C33" s="2" t="s">
        <v>147</v>
      </c>
    </row>
    <row r="34" spans="1:5">
      <c r="A34" s="2">
        <v>16</v>
      </c>
      <c r="B34" s="2">
        <v>123</v>
      </c>
      <c r="C34" s="2" t="s">
        <v>148</v>
      </c>
    </row>
    <row r="35" spans="1:5">
      <c r="A35" s="2">
        <v>17</v>
      </c>
      <c r="B35" s="2">
        <v>134</v>
      </c>
      <c r="C35" s="2" t="s">
        <v>149</v>
      </c>
    </row>
    <row r="36" spans="1:5">
      <c r="A36" s="2">
        <v>18</v>
      </c>
      <c r="B36" s="2">
        <v>143</v>
      </c>
      <c r="C36" s="2" t="s">
        <v>150</v>
      </c>
    </row>
    <row r="37" spans="1:5">
      <c r="A37" s="2">
        <v>19</v>
      </c>
      <c r="B37" s="2">
        <v>161</v>
      </c>
      <c r="C37" s="2" t="s">
        <v>151</v>
      </c>
    </row>
    <row r="38" spans="1:5">
      <c r="A38" s="2">
        <v>20</v>
      </c>
      <c r="B38" s="2">
        <v>194</v>
      </c>
      <c r="C38" s="2" t="s">
        <v>152</v>
      </c>
    </row>
    <row r="39" spans="1:5">
      <c r="A39" s="2">
        <v>21</v>
      </c>
      <c r="B39" s="2">
        <v>200</v>
      </c>
      <c r="C39" s="2" t="s">
        <v>153</v>
      </c>
    </row>
    <row r="40" spans="1:5">
      <c r="A40" s="2">
        <v>22</v>
      </c>
      <c r="B40" s="2">
        <v>200</v>
      </c>
      <c r="C40" s="2" t="s">
        <v>154</v>
      </c>
    </row>
    <row r="41" spans="1:5">
      <c r="A41" s="2">
        <v>23</v>
      </c>
      <c r="B41" s="2">
        <v>203</v>
      </c>
      <c r="C41" s="2" t="s">
        <v>155</v>
      </c>
    </row>
    <row r="42" spans="1:5">
      <c r="A42" s="2">
        <v>24</v>
      </c>
      <c r="B42" s="2">
        <v>213</v>
      </c>
      <c r="C42" s="2" t="s">
        <v>156</v>
      </c>
    </row>
    <row r="44" spans="1:5">
      <c r="A44" s="16" t="s">
        <v>162</v>
      </c>
      <c r="E44" s="16" t="s">
        <v>163</v>
      </c>
    </row>
    <row r="46" spans="1:5">
      <c r="A46" s="16" t="s">
        <v>164</v>
      </c>
      <c r="E46" s="16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2015-03-30T08:52:22Z</cp:lastPrinted>
  <dcterms:created xsi:type="dcterms:W3CDTF">2015-03-24T15:49:38Z</dcterms:created>
  <dcterms:modified xsi:type="dcterms:W3CDTF">2015-11-24T05:35:32Z</dcterms:modified>
</cp:coreProperties>
</file>