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<sst xmlns="http://schemas.openxmlformats.org/spreadsheetml/2006/main" count="233" uniqueCount="164">
  <si>
    <t>Отчет об исполнении управляющей организацией договора управления дома 
 № 107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</si>
  <si>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</si>
  <si>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</si>
  <si>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</si>
  <si>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</si>
  <si>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</si>
  <si>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</si>
  <si>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</si>
  <si>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</si>
  <si>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</si>
  <si>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</si>
  <si>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</si>
  <si>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</si>
  <si>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</si>
  <si>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</si>
  <si>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</si>
  <si>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</si>
  <si>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</si>
  <si>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</si>
  <si>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</si>
  <si>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</si>
  <si>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</si>
  <si>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</si>
  <si>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</si>
  <si>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</si>
  <si>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</si>
  <si>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</si>
  <si>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</si>
  <si>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</si>
  <si>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</si>
  <si>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</si>
  <si>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</si>
  <si>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</si>
  <si>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</si>
  <si>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</si>
  <si>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</si>
  <si>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</si>
  <si>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</si>
  <si>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</si>
  <si>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</si>
  <si>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</si>
  <si>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</si>
  <si>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</si>
  <si>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</si>
  <si>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</si>
  <si>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</si>
  <si>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</si>
  <si>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</si>
  <si>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</si>
  <si>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42 781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</si>
  <si>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</si>
  <si>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</si>
  <si>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</si>
  <si>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</si>
  <si>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</si>
  <si>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</si>
  <si>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2 751</t>
  </si>
  <si>
    <t>остекление</t>
  </si>
  <si>
    <t>отопление</t>
  </si>
  <si>
    <t>185 405</t>
  </si>
  <si>
    <t>шт</t>
  </si>
  <si>
    <t>9 453</t>
  </si>
  <si>
    <t>тепловые узлы</t>
  </si>
  <si>
    <t>20 208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</si>
  <si>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</si>
  <si>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</si>
  <si>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</si>
  <si>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</si>
  <si>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</si>
  <si>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11 857</t>
  </si>
  <si>
    <t>Завоз песка в песочницы</t>
  </si>
  <si>
    <t>Ремонт скамеек и их покраска</t>
  </si>
  <si>
    <t>3 776</t>
  </si>
  <si>
    <t>Ремонт урн и их покраска</t>
  </si>
  <si>
    <t>1 595</t>
  </si>
  <si>
    <t>Побелка бордюров, расположенных на дворовой части</t>
  </si>
  <si>
    <t>п.м.</t>
  </si>
  <si>
    <t>Укос травы</t>
  </si>
  <si>
    <t>1 774</t>
  </si>
  <si>
    <t>11 352</t>
  </si>
  <si>
    <t>56 814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</si>
  <si>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</si>
  <si>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</si>
  <si>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</si>
  <si>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</si>
  <si>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</si>
  <si>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</si>
  <si>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</si>
  <si>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</si>
  <si>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</si>
  <si>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</si>
  <si>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</si>
  <si>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</si>
  <si>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</si>
  <si>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</si>
  <si>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</si>
  <si>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</si>
  <si>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</si>
  <si>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</si>
  <si>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</si>
  <si>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</si>
  <si>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</si>
  <si>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</si>
  <si>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</si>
  <si>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</si>
  <si>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</si>
  <si>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</si>
  <si>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</si>
  <si>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</si>
  <si>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03.2014.GVS.88104</t>
  </si>
  <si>
    <t>20.03.2014 9:55-21.03.2014 1:15</t>
  </si>
  <si>
    <t>час.</t>
  </si>
  <si>
    <t>100%</t>
  </si>
  <si>
    <t>Тепло Тюмени</t>
  </si>
  <si>
    <t>Акт № 06.2014.GVS.88104</t>
  </si>
  <si>
    <t>14.06.2014 0:00-15.06.2014 6:00,16.06.2014 9:00-18.06.2014 13:00</t>
  </si>
  <si>
    <t>Акт № 07.2014.GVS.88104</t>
  </si>
  <si>
    <t>24.07.2014 10:30-31.07.2014 23:59,14.07.2014 19:00-14.07.2014 23:30</t>
  </si>
  <si>
    <t>Акт № 08.2014.GVS.88104</t>
  </si>
  <si>
    <t>01.08.2014 0:00-09.08.2014 1:00,14.08.2014 9:44-15.08.2014 22:45</t>
  </si>
  <si>
    <t>Акт № 01.2014.GVS.88104</t>
  </si>
  <si>
    <t>16.01.2014 8:30-16.01.2014 9:05,19.01.2014 9:00-19.01.2014 17:00,20.01.2014 10:15-21.01.2014 1:30,22.01.2014 11:00-22.01.2014 12:00,27.01.2014 8:50-27.01.2014 11:00</t>
  </si>
  <si>
    <t>Теплотюмени</t>
  </si>
  <si>
    <t>10. Сведения о должниках на 01.01.2015</t>
  </si>
  <si>
    <t>Номер квартиры</t>
  </si>
  <si>
    <t>Сумма долга</t>
  </si>
  <si>
    <t>20 333</t>
  </si>
  <si>
    <t>9 242</t>
  </si>
  <si>
    <t>75 490</t>
  </si>
  <si>
    <t>30 765</t>
  </si>
  <si>
    <t>16 505</t>
  </si>
  <si>
    <t>35 794</t>
  </si>
  <si>
    <t>5 326</t>
  </si>
  <si>
    <t>40 157</t>
  </si>
  <si>
    <t>8 746</t>
  </si>
  <si>
    <t>56 988</t>
  </si>
  <si>
    <t>44 317</t>
  </si>
  <si>
    <t>10 209</t>
  </si>
  <si>
    <t>38 639</t>
  </si>
  <si>
    <t>79 225</t>
  </si>
  <si>
    <t>34 443</t>
  </si>
  <si>
    <t>16 317</t>
  </si>
  <si>
    <t>29 719</t>
  </si>
  <si>
    <t>6 447</t>
  </si>
  <si>
    <t>5 905</t>
  </si>
  <si>
    <t>30 567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</si>
  <si>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</si>
  <si>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</si>
  <si>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в/подогреватели</t>
  </si>
  <si>
    <t>межпанел.швы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</si>
  <si>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</si>
  <si>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</si>
  <si>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</si>
  <si>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</si>
  <si>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</si>
  <si>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</si>
  <si>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</si>
  <si>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</si>
  <si>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</si>
  <si>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реконструкция тепловых сетей по подвалу на 1 ввод</t>
  </si>
  <si>
    <t>Механизированная уборка</t>
  </si>
  <si>
    <t>15 200</t>
  </si>
  <si>
    <t xml:space="preserve">вывоз снега 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</si>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</sst>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0">
      <selection activeCell="B78" sqref="B78"/>
    </sheetView>
  </sheetViews>
  <sheetFormatPr defaultColWidth="9.140625" defaultRowHeight="15"/>
  <cols>
    <col min="1" max="1" width="6.8515625" style="0" customWidth="1"/>
    <col min="2" max="2" width="47.8515625" style="0" customWidth="1"/>
    <col min="3" max="6" width="18.140625" style="0" customWidth="1"/>
    <col min="7" max="7" width="20.00390625" style="0" customWidth="1"/>
  </cols>
  <sheetData>
    <row r="1" spans="1:7" ht="171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1977</v>
      </c>
    </row>
    <row r="7" spans="2:3" ht="18.75">
      <c r="B7" s="5" t="s">
        <v>2</v>
      </c>
      <c r="C7" s="5">
        <v>5169.3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106724.9069</v>
      </c>
      <c r="D14" s="6">
        <v>362729.781</v>
      </c>
      <c r="E14" s="6">
        <v>352500.2752</v>
      </c>
      <c r="F14" s="6">
        <v>116954.4127</v>
      </c>
    </row>
    <row r="15" spans="1:6" ht="15">
      <c r="A15" s="2" t="s">
        <v>14</v>
      </c>
      <c r="B15" s="3" t="s">
        <v>15</v>
      </c>
      <c r="C15" s="6">
        <v>29519.323</v>
      </c>
      <c r="D15" s="6">
        <v>91186.452</v>
      </c>
      <c r="E15" s="6">
        <v>89079.3379</v>
      </c>
      <c r="F15" s="6">
        <v>31626.4371</v>
      </c>
    </row>
    <row r="16" spans="1:6" ht="15">
      <c r="A16" s="2" t="s">
        <v>16</v>
      </c>
      <c r="B16" s="3" t="s">
        <v>17</v>
      </c>
      <c r="C16" s="6">
        <v>41943.0049</v>
      </c>
      <c r="D16" s="6">
        <v>129646.044</v>
      </c>
      <c r="E16" s="6">
        <v>126237.9957</v>
      </c>
      <c r="F16" s="6">
        <v>45351.0532</v>
      </c>
    </row>
    <row r="17" spans="1:6" ht="30">
      <c r="A17" s="2" t="s">
        <v>18</v>
      </c>
      <c r="B17" s="3" t="s">
        <v>19</v>
      </c>
      <c r="C17" s="6">
        <v>17076.7828</v>
      </c>
      <c r="D17" s="6">
        <v>65753.496</v>
      </c>
      <c r="E17" s="6">
        <v>62095.8757</v>
      </c>
      <c r="F17" s="6">
        <v>20734.4031</v>
      </c>
    </row>
    <row r="18" spans="1:6" ht="30">
      <c r="A18" s="2" t="s">
        <v>20</v>
      </c>
      <c r="B18" s="3" t="s">
        <v>22</v>
      </c>
      <c r="C18" s="6">
        <v>8188.6359</v>
      </c>
      <c r="D18" s="6">
        <v>59602.029</v>
      </c>
      <c r="E18" s="6">
        <v>52702.4431</v>
      </c>
      <c r="F18" s="6">
        <v>15088.2218</v>
      </c>
    </row>
    <row r="19" spans="1:6" ht="15">
      <c r="A19" s="2" t="s">
        <v>21</v>
      </c>
      <c r="B19" s="3" t="s">
        <v>23</v>
      </c>
      <c r="C19" s="6">
        <v>9997.1603</v>
      </c>
      <c r="D19" s="6">
        <v>16541.76</v>
      </c>
      <c r="E19" s="6">
        <v>22384.6228</v>
      </c>
      <c r="F19" s="6">
        <v>4154.2975</v>
      </c>
    </row>
    <row r="20" spans="1:6" ht="15">
      <c r="A20" s="2" t="s">
        <v>24</v>
      </c>
      <c r="B20" s="3" t="s">
        <v>25</v>
      </c>
      <c r="C20" s="6">
        <v>42828.0776</v>
      </c>
      <c r="D20" s="6">
        <v>150736.788</v>
      </c>
      <c r="E20" s="6">
        <v>142742.4114</v>
      </c>
      <c r="F20" s="6">
        <v>50822.4542</v>
      </c>
    </row>
    <row r="21" spans="1:6" ht="15">
      <c r="A21" s="2" t="s">
        <v>26</v>
      </c>
      <c r="B21" s="3" t="s">
        <v>27</v>
      </c>
      <c r="C21" s="6">
        <v>64024.9607</v>
      </c>
      <c r="D21" s="6">
        <v>182166.132</v>
      </c>
      <c r="E21" s="6">
        <v>181206.4524</v>
      </c>
      <c r="F21" s="6">
        <v>64984.6403</v>
      </c>
    </row>
    <row r="22" spans="1:6" ht="15">
      <c r="A22" s="2" t="s">
        <v>28</v>
      </c>
      <c r="B22" s="3" t="s">
        <v>29</v>
      </c>
      <c r="C22" s="6">
        <v>0</v>
      </c>
      <c r="D22" s="6">
        <v>74437.92</v>
      </c>
      <c r="E22" s="6">
        <v>56443.8005</v>
      </c>
      <c r="F22" s="6">
        <v>17994.1195</v>
      </c>
    </row>
    <row r="23" spans="1:6" ht="15">
      <c r="A23" s="2" t="s">
        <v>30</v>
      </c>
      <c r="B23" s="3" t="s">
        <v>31</v>
      </c>
      <c r="C23" s="6">
        <f>41389.7455-8563.11</f>
        <v>32826.6355</v>
      </c>
      <c r="D23" s="6">
        <v>106636.11</v>
      </c>
      <c r="E23" s="6">
        <v>104211.16</v>
      </c>
      <c r="F23" s="6">
        <f>35251.9831</f>
        <v>35251.9831</v>
      </c>
    </row>
    <row r="24" spans="1:6" ht="15">
      <c r="A24" s="2" t="s">
        <v>32</v>
      </c>
      <c r="B24" s="3" t="s">
        <v>33</v>
      </c>
      <c r="C24" s="6">
        <v>31193.3032</v>
      </c>
      <c r="D24" s="6">
        <v>94288.032</v>
      </c>
      <c r="E24" s="6">
        <v>92380.4655</v>
      </c>
      <c r="F24" s="6">
        <v>33100.8697</v>
      </c>
    </row>
    <row r="25" spans="1:6" ht="15">
      <c r="A25" s="2" t="s">
        <v>34</v>
      </c>
      <c r="B25" s="3" t="s">
        <v>35</v>
      </c>
      <c r="C25" s="6">
        <v>0</v>
      </c>
      <c r="D25" s="6">
        <v>55828.44</v>
      </c>
      <c r="E25" s="6">
        <f>45363.7326</f>
        <v>45363.7326</v>
      </c>
      <c r="F25" s="6">
        <f>10464.7074</f>
        <v>10464.7074</v>
      </c>
    </row>
    <row r="26" spans="1:6" ht="15">
      <c r="A26" s="3"/>
      <c r="B26" s="3" t="s">
        <v>36</v>
      </c>
      <c r="C26" s="6">
        <f>SUM(C15:C25)</f>
        <v>277597.8839</v>
      </c>
      <c r="D26" s="6">
        <f>SUM(D15:D25)</f>
        <v>1026823.203</v>
      </c>
      <c r="E26" s="6">
        <f>SUM(E15:E25)</f>
        <v>974848.2976</v>
      </c>
      <c r="F26" s="6">
        <f>SUM(F15:F25)</f>
        <v>329573.1869</v>
      </c>
    </row>
    <row r="27" spans="1:6" ht="15">
      <c r="A27" s="3"/>
      <c r="B27" s="3" t="s">
        <v>37</v>
      </c>
      <c r="C27" s="3"/>
      <c r="D27" s="3"/>
      <c r="E27" s="6">
        <v>95.73663190328647</v>
      </c>
      <c r="F27" s="3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78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365100.9371</v>
      </c>
      <c r="D35" s="6">
        <v>2276748.8083</v>
      </c>
      <c r="E35" s="6">
        <v>1788278.2149</v>
      </c>
      <c r="F35" s="6">
        <v>687893.4505</v>
      </c>
    </row>
    <row r="36" spans="1:6" ht="15">
      <c r="A36" s="2" t="s">
        <v>12</v>
      </c>
      <c r="B36" s="3" t="s">
        <v>40</v>
      </c>
      <c r="C36" s="6">
        <v>2984.1416</v>
      </c>
      <c r="D36" s="6">
        <v>10329.7991</v>
      </c>
      <c r="E36" s="6">
        <v>9769.8623</v>
      </c>
      <c r="F36" s="6">
        <v>3544.0784</v>
      </c>
    </row>
    <row r="37" spans="1:6" ht="15">
      <c r="A37" s="2" t="s">
        <v>24</v>
      </c>
      <c r="B37" s="3" t="s">
        <v>41</v>
      </c>
      <c r="C37" s="6">
        <v>0</v>
      </c>
      <c r="D37" s="6">
        <v>695736.8695</v>
      </c>
      <c r="E37" s="6">
        <v>528476.9089</v>
      </c>
      <c r="F37" s="6">
        <v>167259.9606</v>
      </c>
    </row>
    <row r="38" spans="1:6" ht="15">
      <c r="A38" s="2" t="s">
        <v>26</v>
      </c>
      <c r="B38" s="3" t="s">
        <v>42</v>
      </c>
      <c r="C38" s="6">
        <v>362116.7955</v>
      </c>
      <c r="D38" s="6">
        <v>1570682.1397</v>
      </c>
      <c r="E38" s="6">
        <v>1250031.4437</v>
      </c>
      <c r="F38" s="6">
        <v>517089.4115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6">
        <v>365100.9371</v>
      </c>
      <c r="D40" s="6">
        <v>2276748.8083</v>
      </c>
      <c r="E40" s="6">
        <v>1788278.2149</v>
      </c>
      <c r="F40" s="6">
        <v>687893.4505</v>
      </c>
    </row>
    <row r="41" spans="1:6" ht="15">
      <c r="A41" s="3"/>
      <c r="B41" s="3" t="s">
        <v>37</v>
      </c>
      <c r="C41" s="8"/>
      <c r="D41" s="8"/>
      <c r="E41" s="6">
        <v>78.54525753481208</v>
      </c>
      <c r="F41" s="8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6" spans="1:7" ht="60" customHeight="1">
      <c r="A46" s="20" t="s">
        <v>146</v>
      </c>
      <c r="B46" s="19"/>
      <c r="C46" s="19"/>
      <c r="D46" s="19"/>
      <c r="E46" s="19"/>
      <c r="F46" s="19"/>
      <c r="G46" s="1"/>
    </row>
    <row r="48" spans="1:6" ht="39.75" customHeight="1">
      <c r="A48" s="2" t="s">
        <v>43</v>
      </c>
      <c r="B48" s="2" t="s">
        <v>44</v>
      </c>
      <c r="C48" s="2" t="s">
        <v>45</v>
      </c>
      <c r="D48" s="2" t="s">
        <v>46</v>
      </c>
      <c r="E48" s="2" t="s">
        <v>47</v>
      </c>
      <c r="F48" s="2" t="s">
        <v>48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ht="15">
      <c r="A50" s="2">
        <v>1</v>
      </c>
      <c r="B50" s="12" t="s">
        <v>147</v>
      </c>
      <c r="C50" s="2" t="s">
        <v>49</v>
      </c>
      <c r="D50" s="6">
        <f>E22+E19</f>
        <v>78828.4233</v>
      </c>
      <c r="E50" s="2">
        <f>E59</f>
        <v>185405</v>
      </c>
      <c r="F50" s="6">
        <f>C50+D50-E50</f>
        <v>-63795.576700000005</v>
      </c>
    </row>
    <row r="51" spans="1:6" ht="15">
      <c r="A51" s="2">
        <v>2</v>
      </c>
      <c r="B51" s="2" t="s">
        <v>50</v>
      </c>
      <c r="C51" s="2">
        <v>22644</v>
      </c>
      <c r="D51" s="2">
        <v>0</v>
      </c>
      <c r="E51" s="2"/>
      <c r="F51" s="2">
        <v>22644</v>
      </c>
    </row>
    <row r="52" spans="1:6" s="24" customFormat="1" ht="15">
      <c r="A52" s="22"/>
      <c r="B52" s="22" t="s">
        <v>51</v>
      </c>
      <c r="C52" s="22">
        <f>C50+C51</f>
        <v>65425</v>
      </c>
      <c r="D52" s="23">
        <f>D50</f>
        <v>78828.4233</v>
      </c>
      <c r="E52" s="22">
        <f>E50</f>
        <v>185405</v>
      </c>
      <c r="F52" s="23">
        <f>F51+F50</f>
        <v>-41151.576700000005</v>
      </c>
    </row>
    <row r="54" spans="1:6" ht="60" customHeight="1">
      <c r="A54" s="19" t="s">
        <v>52</v>
      </c>
      <c r="B54" s="21"/>
      <c r="C54" s="21"/>
      <c r="D54" s="21"/>
      <c r="E54" s="21"/>
      <c r="F54" s="21"/>
    </row>
    <row r="56" spans="1:5" ht="39.75" customHeight="1">
      <c r="A56" s="2" t="s">
        <v>43</v>
      </c>
      <c r="B56" s="2" t="s">
        <v>44</v>
      </c>
      <c r="C56" s="2" t="s">
        <v>53</v>
      </c>
      <c r="D56" s="2" t="s">
        <v>54</v>
      </c>
      <c r="E56" s="2" t="s">
        <v>47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30">
      <c r="A58" s="2">
        <v>1</v>
      </c>
      <c r="B58" s="13" t="s">
        <v>159</v>
      </c>
      <c r="C58" s="2"/>
      <c r="D58" s="4"/>
      <c r="E58" s="2">
        <v>185405</v>
      </c>
    </row>
    <row r="59" spans="1:5" s="24" customFormat="1" ht="15">
      <c r="A59" s="22"/>
      <c r="B59" s="22" t="s">
        <v>51</v>
      </c>
      <c r="C59" s="22"/>
      <c r="D59" s="22"/>
      <c r="E59" s="22">
        <f>E58</f>
        <v>185405</v>
      </c>
    </row>
    <row r="61" spans="1:6" ht="60" customHeight="1">
      <c r="A61" s="20" t="s">
        <v>151</v>
      </c>
      <c r="B61" s="21"/>
      <c r="C61" s="21"/>
      <c r="D61" s="21"/>
      <c r="E61" s="21"/>
      <c r="F61" s="21"/>
    </row>
    <row r="63" spans="1:5" ht="39.75" customHeight="1">
      <c r="A63" s="2" t="s">
        <v>43</v>
      </c>
      <c r="B63" s="2" t="s">
        <v>44</v>
      </c>
      <c r="C63" s="2" t="s">
        <v>53</v>
      </c>
      <c r="D63" s="2" t="s">
        <v>54</v>
      </c>
      <c r="E63" s="2" t="s">
        <v>47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3" t="s">
        <v>149</v>
      </c>
      <c r="C65" s="2" t="s">
        <v>55</v>
      </c>
      <c r="D65" s="2">
        <v>6</v>
      </c>
      <c r="E65" s="2" t="s">
        <v>56</v>
      </c>
    </row>
    <row r="66" spans="1:5" ht="15">
      <c r="A66" s="2">
        <v>2</v>
      </c>
      <c r="B66" s="3" t="s">
        <v>57</v>
      </c>
      <c r="C66" s="2" t="s">
        <v>55</v>
      </c>
      <c r="D66" s="2"/>
      <c r="E66" s="2">
        <v>227</v>
      </c>
    </row>
    <row r="67" spans="1:5" ht="15">
      <c r="A67" s="2">
        <v>3</v>
      </c>
      <c r="B67" s="3" t="s">
        <v>58</v>
      </c>
      <c r="C67" s="2"/>
      <c r="D67" s="2"/>
      <c r="E67" s="2" t="s">
        <v>59</v>
      </c>
    </row>
    <row r="68" spans="1:5" ht="15">
      <c r="A68" s="2">
        <v>4</v>
      </c>
      <c r="B68" s="13" t="s">
        <v>148</v>
      </c>
      <c r="C68" s="2" t="s">
        <v>60</v>
      </c>
      <c r="D68" s="2">
        <v>1</v>
      </c>
      <c r="E68" s="2" t="s">
        <v>61</v>
      </c>
    </row>
    <row r="69" spans="1:5" ht="15">
      <c r="A69" s="2">
        <v>5</v>
      </c>
      <c r="B69" s="3" t="s">
        <v>62</v>
      </c>
      <c r="C69" s="2" t="s">
        <v>60</v>
      </c>
      <c r="D69" s="2">
        <v>2</v>
      </c>
      <c r="E69" s="2" t="s">
        <v>63</v>
      </c>
    </row>
    <row r="70" spans="1:5" ht="15">
      <c r="A70" s="2">
        <v>6</v>
      </c>
      <c r="B70" s="13" t="s">
        <v>150</v>
      </c>
      <c r="C70" s="12" t="s">
        <v>60</v>
      </c>
      <c r="D70" s="2">
        <v>2</v>
      </c>
      <c r="E70" s="2">
        <f>D70*1596</f>
        <v>3192</v>
      </c>
    </row>
    <row r="71" spans="1:5" ht="15">
      <c r="A71" s="2"/>
      <c r="B71" s="2" t="s">
        <v>51</v>
      </c>
      <c r="C71" s="2"/>
      <c r="D71" s="2"/>
      <c r="E71" s="2">
        <f>E65+E66+E67+E69+E68+E70</f>
        <v>221236</v>
      </c>
    </row>
    <row r="72" spans="1:5" ht="21">
      <c r="A72" s="15" t="s">
        <v>153</v>
      </c>
      <c r="B72" s="16" t="s">
        <v>154</v>
      </c>
      <c r="C72" s="14"/>
      <c r="D72" s="14"/>
      <c r="E72" s="14"/>
    </row>
    <row r="74" spans="1:6" ht="60" customHeight="1">
      <c r="A74" s="20" t="s">
        <v>152</v>
      </c>
      <c r="B74" s="21"/>
      <c r="C74" s="21"/>
      <c r="D74" s="21"/>
      <c r="E74" s="21"/>
      <c r="F74" s="21"/>
    </row>
    <row r="76" spans="1:5" ht="39.75" customHeight="1">
      <c r="A76" s="2" t="s">
        <v>43</v>
      </c>
      <c r="B76" s="2" t="s">
        <v>44</v>
      </c>
      <c r="C76" s="2" t="s">
        <v>53</v>
      </c>
      <c r="D76" s="2" t="s">
        <v>54</v>
      </c>
      <c r="E76" s="2" t="s">
        <v>47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6" t="s">
        <v>162</v>
      </c>
      <c r="C78" s="2"/>
      <c r="D78" s="2"/>
      <c r="E78" s="2"/>
    </row>
    <row r="79" spans="1:5" ht="15">
      <c r="A79" s="2">
        <v>1</v>
      </c>
      <c r="B79" s="3" t="s">
        <v>160</v>
      </c>
      <c r="C79" s="2" t="s">
        <v>64</v>
      </c>
      <c r="D79" s="2">
        <v>3</v>
      </c>
      <c r="E79" s="2" t="s">
        <v>65</v>
      </c>
    </row>
    <row r="80" spans="1:5" ht="15">
      <c r="A80" s="2">
        <v>2</v>
      </c>
      <c r="B80" s="3" t="s">
        <v>66</v>
      </c>
      <c r="C80" s="2" t="s">
        <v>67</v>
      </c>
      <c r="D80" s="2">
        <v>80</v>
      </c>
      <c r="E80" s="2" t="s">
        <v>161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68</v>
      </c>
      <c r="C82" s="2" t="s">
        <v>60</v>
      </c>
      <c r="D82" s="2"/>
      <c r="E82" s="2" t="s">
        <v>69</v>
      </c>
    </row>
    <row r="83" spans="1:5" ht="15">
      <c r="A83" s="2">
        <v>2</v>
      </c>
      <c r="B83" s="3" t="s">
        <v>70</v>
      </c>
      <c r="C83" s="2" t="s">
        <v>67</v>
      </c>
      <c r="D83" s="2">
        <v>2</v>
      </c>
      <c r="E83" s="2">
        <v>965</v>
      </c>
    </row>
    <row r="84" spans="1:5" ht="15">
      <c r="A84" s="2">
        <v>3</v>
      </c>
      <c r="B84" s="3" t="s">
        <v>71</v>
      </c>
      <c r="C84" s="2" t="s">
        <v>60</v>
      </c>
      <c r="D84" s="2">
        <v>8</v>
      </c>
      <c r="E84" s="2" t="s">
        <v>72</v>
      </c>
    </row>
    <row r="85" spans="1:5" ht="15">
      <c r="A85" s="2">
        <v>4</v>
      </c>
      <c r="B85" s="3" t="s">
        <v>73</v>
      </c>
      <c r="C85" s="2" t="s">
        <v>60</v>
      </c>
      <c r="D85" s="2">
        <v>8</v>
      </c>
      <c r="E85" s="2" t="s">
        <v>74</v>
      </c>
    </row>
    <row r="86" spans="1:5" ht="30">
      <c r="A86" s="2">
        <v>5</v>
      </c>
      <c r="B86" s="3" t="s">
        <v>75</v>
      </c>
      <c r="C86" s="2" t="s">
        <v>76</v>
      </c>
      <c r="D86" s="2">
        <v>150</v>
      </c>
      <c r="E86" s="2">
        <v>818</v>
      </c>
    </row>
    <row r="87" spans="1:5" ht="15">
      <c r="A87" s="2">
        <v>6</v>
      </c>
      <c r="B87" s="3" t="s">
        <v>77</v>
      </c>
      <c r="C87" s="2" t="s">
        <v>55</v>
      </c>
      <c r="D87" s="2" t="s">
        <v>78</v>
      </c>
      <c r="E87" s="2" t="s">
        <v>79</v>
      </c>
    </row>
    <row r="88" spans="1:5" ht="15">
      <c r="A88" s="2"/>
      <c r="B88" s="2" t="s">
        <v>51</v>
      </c>
      <c r="C88" s="2"/>
      <c r="D88" s="2"/>
      <c r="E88" s="2" t="s">
        <v>80</v>
      </c>
    </row>
    <row r="89" spans="1:2" ht="21">
      <c r="A89" s="15" t="s">
        <v>153</v>
      </c>
      <c r="B89" s="16" t="s">
        <v>154</v>
      </c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7" spans="1:7" ht="60" customHeight="1">
      <c r="A97" s="19" t="s">
        <v>81</v>
      </c>
      <c r="B97" s="19"/>
      <c r="C97" s="19"/>
      <c r="D97" s="19"/>
      <c r="E97" s="19"/>
      <c r="F97" s="19"/>
      <c r="G97" s="1"/>
    </row>
    <row r="99" spans="1:3" ht="39.75" customHeight="1">
      <c r="A99" s="2" t="s">
        <v>4</v>
      </c>
      <c r="B99" s="2" t="s">
        <v>82</v>
      </c>
      <c r="C99" s="2" t="s">
        <v>83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84</v>
      </c>
      <c r="C101" s="2">
        <v>175</v>
      </c>
    </row>
    <row r="102" spans="1:3" ht="15">
      <c r="A102" s="2" t="s">
        <v>85</v>
      </c>
      <c r="B102" s="3" t="s">
        <v>86</v>
      </c>
      <c r="C102" s="2">
        <v>8</v>
      </c>
    </row>
    <row r="103" spans="1:3" ht="15">
      <c r="A103" s="2" t="s">
        <v>87</v>
      </c>
      <c r="B103" s="3" t="s">
        <v>88</v>
      </c>
      <c r="C103" s="2">
        <v>167</v>
      </c>
    </row>
    <row r="104" spans="1:3" ht="15">
      <c r="A104" s="2">
        <v>2</v>
      </c>
      <c r="B104" s="3" t="s">
        <v>89</v>
      </c>
      <c r="C104" s="2">
        <v>13</v>
      </c>
    </row>
    <row r="105" spans="1:3" ht="15">
      <c r="A105" s="2">
        <v>3</v>
      </c>
      <c r="B105" s="3" t="s">
        <v>90</v>
      </c>
      <c r="C105" s="2">
        <v>3</v>
      </c>
    </row>
    <row r="108" spans="1:4" ht="60" customHeight="1">
      <c r="A108" s="19" t="s">
        <v>91</v>
      </c>
      <c r="B108" s="21"/>
      <c r="C108" s="21"/>
      <c r="D108" s="21"/>
    </row>
    <row r="110" spans="1:4" ht="46.5" customHeight="1">
      <c r="A110" s="2" t="s">
        <v>43</v>
      </c>
      <c r="B110" s="2" t="s">
        <v>92</v>
      </c>
      <c r="C110" s="2" t="s">
        <v>93</v>
      </c>
      <c r="D110" s="2" t="s">
        <v>94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9" t="s">
        <v>95</v>
      </c>
      <c r="B113" s="21"/>
      <c r="C113" s="21"/>
      <c r="D113" s="21"/>
      <c r="E113" s="21"/>
      <c r="F113" s="21"/>
    </row>
    <row r="115" spans="1:5" ht="39.75" customHeight="1">
      <c r="A115" s="2" t="s">
        <v>43</v>
      </c>
      <c r="B115" s="2" t="s">
        <v>44</v>
      </c>
      <c r="C115" s="2" t="s">
        <v>53</v>
      </c>
      <c r="D115" s="2" t="s">
        <v>54</v>
      </c>
      <c r="E115" s="2" t="s">
        <v>47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9" t="s">
        <v>96</v>
      </c>
      <c r="B121" s="21"/>
      <c r="C121" s="21"/>
      <c r="D121" s="21"/>
      <c r="E121" s="21"/>
      <c r="F121" s="21"/>
    </row>
    <row r="123" spans="1:5" ht="39.75" customHeight="1">
      <c r="A123" s="2" t="s">
        <v>43</v>
      </c>
      <c r="B123" s="2" t="s">
        <v>44</v>
      </c>
      <c r="C123" s="2" t="s">
        <v>53</v>
      </c>
      <c r="D123" s="2" t="s">
        <v>54</v>
      </c>
      <c r="E123" s="2" t="s">
        <v>47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8:D108"/>
    <mergeCell ref="A113:F113"/>
    <mergeCell ref="A121:F121"/>
    <mergeCell ref="A1:F1"/>
    <mergeCell ref="A9:F9"/>
    <mergeCell ref="A30:F30"/>
    <mergeCell ref="A46:F46"/>
    <mergeCell ref="A97:F97"/>
    <mergeCell ref="A54:F54"/>
    <mergeCell ref="A61:F61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 topLeftCell="A6">
      <selection activeCell="L9" sqref="L9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57421875" style="0" customWidth="1"/>
    <col min="4" max="4" width="12.28125" style="0" customWidth="1"/>
    <col min="5" max="5" width="22.57421875" style="0" customWidth="1"/>
    <col min="6" max="6" width="14.140625" style="0" customWidth="1"/>
    <col min="7" max="7" width="11.57421875" style="0" customWidth="1"/>
    <col min="8" max="8" width="9.421875" style="0" customWidth="1"/>
    <col min="9" max="9" width="19.140625" style="0" customWidth="1"/>
    <col min="10" max="10" width="15.00390625" style="0" customWidth="1"/>
  </cols>
  <sheetData>
    <row r="3" spans="1:10" ht="60" customHeight="1">
      <c r="A3" s="19" t="s">
        <v>97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0">
      <c r="A5" s="2" t="s">
        <v>98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107</v>
      </c>
      <c r="C7" s="2" t="s">
        <v>108</v>
      </c>
      <c r="D7" s="2" t="s">
        <v>109</v>
      </c>
      <c r="E7" s="2" t="s">
        <v>110</v>
      </c>
      <c r="F7" s="6">
        <v>7</v>
      </c>
      <c r="G7" s="2" t="s">
        <v>111</v>
      </c>
      <c r="H7" s="2" t="s">
        <v>112</v>
      </c>
      <c r="I7" s="2" t="s">
        <v>113</v>
      </c>
    </row>
    <row r="8" spans="1:9" ht="60">
      <c r="A8" s="2">
        <v>2</v>
      </c>
      <c r="B8" s="2" t="s">
        <v>107</v>
      </c>
      <c r="C8" s="2" t="s">
        <v>108</v>
      </c>
      <c r="D8" s="2" t="s">
        <v>114</v>
      </c>
      <c r="E8" s="2" t="s">
        <v>115</v>
      </c>
      <c r="F8" s="6">
        <v>74</v>
      </c>
      <c r="G8" s="2" t="s">
        <v>111</v>
      </c>
      <c r="H8" s="2" t="s">
        <v>112</v>
      </c>
      <c r="I8" s="2" t="s">
        <v>113</v>
      </c>
    </row>
    <row r="9" spans="1:9" ht="60">
      <c r="A9" s="2">
        <v>3</v>
      </c>
      <c r="B9" s="2" t="s">
        <v>107</v>
      </c>
      <c r="C9" s="2" t="s">
        <v>108</v>
      </c>
      <c r="D9" s="2" t="s">
        <v>116</v>
      </c>
      <c r="E9" s="2" t="s">
        <v>117</v>
      </c>
      <c r="F9" s="6">
        <v>178</v>
      </c>
      <c r="G9" s="2" t="s">
        <v>111</v>
      </c>
      <c r="H9" s="2" t="s">
        <v>112</v>
      </c>
      <c r="I9" s="25" t="s">
        <v>163</v>
      </c>
    </row>
    <row r="10" spans="1:9" ht="60">
      <c r="A10" s="2">
        <v>4</v>
      </c>
      <c r="B10" s="2" t="s">
        <v>107</v>
      </c>
      <c r="C10" s="2" t="s">
        <v>108</v>
      </c>
      <c r="D10" s="2" t="s">
        <v>118</v>
      </c>
      <c r="E10" s="2" t="s">
        <v>119</v>
      </c>
      <c r="F10" s="6">
        <v>222</v>
      </c>
      <c r="G10" s="2" t="s">
        <v>111</v>
      </c>
      <c r="H10" s="2" t="s">
        <v>112</v>
      </c>
      <c r="I10" s="25" t="s">
        <v>163</v>
      </c>
    </row>
    <row r="11" spans="1:9" ht="150">
      <c r="A11" s="2">
        <v>5</v>
      </c>
      <c r="B11" s="2" t="s">
        <v>107</v>
      </c>
      <c r="C11" s="2" t="s">
        <v>108</v>
      </c>
      <c r="D11" s="2" t="s">
        <v>120</v>
      </c>
      <c r="E11" s="2" t="s">
        <v>121</v>
      </c>
      <c r="F11" s="6">
        <v>15</v>
      </c>
      <c r="G11" s="2" t="s">
        <v>111</v>
      </c>
      <c r="H11" s="2" t="s">
        <v>112</v>
      </c>
      <c r="I11" s="2" t="s">
        <v>122</v>
      </c>
    </row>
    <row r="15" spans="1:5" ht="60" customHeight="1">
      <c r="A15" s="19" t="s">
        <v>123</v>
      </c>
      <c r="B15" s="21"/>
      <c r="C15" s="21"/>
      <c r="D15" s="21"/>
      <c r="E15" s="21"/>
    </row>
    <row r="17" spans="1:3" ht="39.75" customHeight="1">
      <c r="A17" s="2" t="s">
        <v>98</v>
      </c>
      <c r="B17" s="2" t="s">
        <v>124</v>
      </c>
      <c r="C17" s="2" t="s">
        <v>125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</v>
      </c>
      <c r="C19" s="2" t="s">
        <v>126</v>
      </c>
    </row>
    <row r="20" spans="1:3" ht="15">
      <c r="A20" s="2">
        <v>2</v>
      </c>
      <c r="B20" s="2">
        <v>13</v>
      </c>
      <c r="C20" s="2" t="s">
        <v>127</v>
      </c>
    </row>
    <row r="21" spans="1:3" ht="15">
      <c r="A21" s="2">
        <v>3</v>
      </c>
      <c r="B21" s="2">
        <v>17</v>
      </c>
      <c r="C21" s="2" t="s">
        <v>128</v>
      </c>
    </row>
    <row r="22" spans="1:3" ht="15">
      <c r="A22" s="2">
        <v>4</v>
      </c>
      <c r="B22" s="2">
        <v>19</v>
      </c>
      <c r="C22" s="2" t="s">
        <v>129</v>
      </c>
    </row>
    <row r="23" spans="1:3" ht="15">
      <c r="A23" s="2">
        <v>5</v>
      </c>
      <c r="B23" s="2">
        <v>24</v>
      </c>
      <c r="C23" s="2" t="s">
        <v>130</v>
      </c>
    </row>
    <row r="24" spans="1:3" ht="15">
      <c r="A24" s="2">
        <v>6</v>
      </c>
      <c r="B24" s="2">
        <v>33</v>
      </c>
      <c r="C24" s="2" t="s">
        <v>131</v>
      </c>
    </row>
    <row r="25" spans="1:3" ht="15">
      <c r="A25" s="2">
        <v>7</v>
      </c>
      <c r="B25" s="2">
        <v>40</v>
      </c>
      <c r="C25" s="2" t="s">
        <v>132</v>
      </c>
    </row>
    <row r="26" spans="1:3" ht="15">
      <c r="A26" s="2">
        <v>8</v>
      </c>
      <c r="B26" s="2">
        <v>41</v>
      </c>
      <c r="C26" s="2" t="s">
        <v>133</v>
      </c>
    </row>
    <row r="27" spans="1:3" ht="15">
      <c r="A27" s="2">
        <v>9</v>
      </c>
      <c r="B27" s="2">
        <v>47</v>
      </c>
      <c r="C27" s="2" t="s">
        <v>134</v>
      </c>
    </row>
    <row r="28" spans="1:3" ht="15">
      <c r="A28" s="2">
        <v>10</v>
      </c>
      <c r="B28" s="2">
        <v>51</v>
      </c>
      <c r="C28" s="2" t="s">
        <v>135</v>
      </c>
    </row>
    <row r="29" spans="1:3" ht="15">
      <c r="A29" s="2">
        <v>11</v>
      </c>
      <c r="B29" s="2">
        <v>58</v>
      </c>
      <c r="C29" s="2" t="s">
        <v>136</v>
      </c>
    </row>
    <row r="30" spans="1:3" ht="15">
      <c r="A30" s="2">
        <v>12</v>
      </c>
      <c r="B30" s="2">
        <v>59</v>
      </c>
      <c r="C30" s="2" t="s">
        <v>137</v>
      </c>
    </row>
    <row r="31" spans="1:3" ht="15">
      <c r="A31" s="2">
        <v>13</v>
      </c>
      <c r="B31" s="2">
        <v>65</v>
      </c>
      <c r="C31" s="2" t="s">
        <v>138</v>
      </c>
    </row>
    <row r="32" spans="1:3" ht="15">
      <c r="A32" s="2">
        <v>14</v>
      </c>
      <c r="B32" s="2">
        <v>66</v>
      </c>
      <c r="C32" s="2" t="s">
        <v>139</v>
      </c>
    </row>
    <row r="33" spans="1:3" ht="15">
      <c r="A33" s="2">
        <v>15</v>
      </c>
      <c r="B33" s="2">
        <v>67</v>
      </c>
      <c r="C33" s="2" t="s">
        <v>140</v>
      </c>
    </row>
    <row r="34" spans="1:3" ht="15">
      <c r="A34" s="2">
        <v>16</v>
      </c>
      <c r="B34" s="2">
        <v>68</v>
      </c>
      <c r="C34" s="2" t="s">
        <v>141</v>
      </c>
    </row>
    <row r="35" spans="1:3" ht="15">
      <c r="A35" s="2">
        <v>17</v>
      </c>
      <c r="B35" s="2">
        <v>72</v>
      </c>
      <c r="C35" s="2" t="s">
        <v>142</v>
      </c>
    </row>
    <row r="36" spans="1:3" ht="15">
      <c r="A36" s="2">
        <v>18</v>
      </c>
      <c r="B36" s="2">
        <v>76</v>
      </c>
      <c r="C36" s="2" t="s">
        <v>143</v>
      </c>
    </row>
    <row r="37" spans="1:3" ht="15">
      <c r="A37" s="2">
        <v>19</v>
      </c>
      <c r="B37" s="2">
        <v>85</v>
      </c>
      <c r="C37" s="2" t="s">
        <v>144</v>
      </c>
    </row>
    <row r="38" spans="1:3" ht="15">
      <c r="A38" s="2">
        <v>20</v>
      </c>
      <c r="B38" s="2">
        <v>106</v>
      </c>
      <c r="C38" s="2" t="s">
        <v>145</v>
      </c>
    </row>
    <row r="40" spans="1:5" ht="15">
      <c r="A40" s="17" t="s">
        <v>155</v>
      </c>
      <c r="E40" s="17" t="s">
        <v>156</v>
      </c>
    </row>
    <row r="42" spans="1:5" ht="15">
      <c r="A42" s="17" t="s">
        <v>157</v>
      </c>
      <c r="E42" s="17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2015-03-30T07:32:39Z</cp:lastPrinted>
  <dcterms:created xsi:type="dcterms:W3CDTF">2015-03-24T13:55:22Z</dcterms:created>
  <dcterms:modified xsi:type="dcterms:W3CDTF">2015-03-31T10:45:14Z</dcterms:modified>
  <cp:category/>
  <cp:version/>
  <cp:contentType/>
  <cp:contentStatus/>
</cp:coreProperties>
</file>