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<sst xmlns="http://schemas.openxmlformats.org/spreadsheetml/2006/main" count="75" uniqueCount="68">
  <si>
    <t>Адрес</t>
  </si>
  <si>
    <t>Логунова, 18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</si>
  <si>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</si>
  <si>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</si>
  <si>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</si>
  <si>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</si>
  <si>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</si>
  <si>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</si>
  <si>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</si>
  <si>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</si>
  <si>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</si>
  <si>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</si>
  <si>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</si>
  <si>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</si>
  <si>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</si>
  <si>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</si>
  <si>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</si>
  <si>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</si>
  <si>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</si>
  <si>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ПТО</t>
  </si>
  <si>
    <t>итого</t>
  </si>
  <si>
    <t>Директор ООО "УК по СЖФ"</t>
  </si>
  <si>
    <t>________________Захаров А.В.</t>
  </si>
  <si>
    <t>"____"__09__2011г.</t>
  </si>
  <si>
    <t xml:space="preserve">Отчет с июля 2010 года по июнь 2011 года  </t>
  </si>
  <si>
    <t>Фактически оплачено населени ем</t>
  </si>
  <si>
    <t>К распределению 1/2 доп. доходов</t>
  </si>
  <si>
    <t>Дополни тельные доходы</t>
  </si>
  <si>
    <t>перерас ход-,экономия+, руб.</t>
  </si>
  <si>
    <t>№ п/п</t>
  </si>
  <si>
    <t>содержание и аварийный ремонт дома, обслуживание лифтов</t>
  </si>
  <si>
    <t>Кропачева А.А.</t>
  </si>
  <si>
    <t>51-79-09</t>
  </si>
  <si>
    <t>3.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</si>
  <si>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</si>
  <si>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</si>
  <si>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т.ч.:</t>
  </si>
  <si>
    <t>4.</t>
  </si>
  <si>
    <t>внутридомовые сети</t>
  </si>
  <si>
    <t>конструктивные эл-ты</t>
  </si>
  <si>
    <t>тепловые узлы, шт.</t>
  </si>
  <si>
    <t>межпанельные швы, тыс.м.</t>
  </si>
  <si>
    <t>ремонт входных дверей, шт.</t>
  </si>
  <si>
    <t>Тюменская энергосер висная компания</t>
  </si>
  <si>
    <t>Электроснабжение</t>
  </si>
  <si>
    <t>КИП и А</t>
  </si>
  <si>
    <t>КИП и А (оборудование)</t>
  </si>
  <si>
    <t>КИП и А (ПНР)</t>
  </si>
  <si>
    <t>Итого:</t>
  </si>
  <si>
    <t>ДС/023-11 от 06.06.2011</t>
  </si>
  <si>
    <t>Фасад (ВГ)</t>
  </si>
  <si>
    <t>МОП</t>
  </si>
  <si>
    <t>Монтаж ОБ и ДБ (МОП</t>
  </si>
  <si>
    <t>Отчет о капитальном ремонте общего имущества дома, выполненном в 2011г.</t>
  </si>
  <si>
    <t>смена сгонов Д-15</t>
  </si>
  <si>
    <t>шт</t>
  </si>
  <si>
    <t>смена канал п/э труб Д-100</t>
  </si>
  <si>
    <t>м.п.</t>
  </si>
  <si>
    <t>смена труб Д-20</t>
  </si>
  <si>
    <t>смена сборки Д-20</t>
  </si>
  <si>
    <t>шт.</t>
  </si>
  <si>
    <t>Смена светильников</t>
  </si>
  <si>
    <t>Смена автомата 25А</t>
  </si>
  <si>
    <t>смена проводки (скрыт) АППВ-2,5мм.кв.</t>
  </si>
  <si>
    <t>ремонт дверей</t>
  </si>
  <si>
    <t>1 полот.</t>
  </si>
  <si>
    <t>ремонт мусороприемного клапана и шибера</t>
  </si>
  <si>
    <t>ремонт швов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</si>
</sst>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left" vertical="top" wrapText="1"/>
    </xf>
    <xf numFmtId="1" fontId="0" fillId="0" borderId="10" xfId="0" applyNumberForma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0" fillId="0" borderId="12" xfId="0" applyNumberFormat="1" applyFill="1" applyBorder="1" applyAlignment="1">
      <alignment horizontal="left"/>
    </xf>
    <xf numFmtId="1" fontId="0" fillId="0" borderId="14" xfId="0" applyNumberForma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1">
          <cell r="O71">
            <v>7713.1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2" width="4.625" style="5" customWidth="1"/>
    <col min="3" max="3" width="29.75390625" style="5" customWidth="1"/>
    <col min="4" max="8" width="10.75390625" style="5" customWidth="1"/>
    <col min="9" max="9" width="8.25390625" style="5" customWidth="1"/>
    <col min="10" max="16384" width="9.125" style="5" customWidth="1"/>
  </cols>
  <sheetData>
    <row r="1" ht="12.75">
      <c r="F1" s="5" t="s">
        <v>2</v>
      </c>
    </row>
    <row r="2" ht="12.75">
      <c r="F2" s="5" t="s">
        <v>21</v>
      </c>
    </row>
    <row r="3" ht="30" customHeight="1">
      <c r="F3" s="5" t="s">
        <v>22</v>
      </c>
    </row>
    <row r="5" ht="12.75">
      <c r="F5" s="5" t="s">
        <v>23</v>
      </c>
    </row>
    <row r="6" spans="1:4" ht="12.75">
      <c r="A6" s="51" t="s">
        <v>24</v>
      </c>
      <c r="B6" s="51"/>
      <c r="C6" s="51"/>
      <c r="D6" s="51"/>
    </row>
    <row r="7" spans="1:4" ht="12.75">
      <c r="A7" s="51" t="s">
        <v>0</v>
      </c>
      <c r="B7" s="51"/>
      <c r="C7" s="51"/>
      <c r="D7" s="5" t="s">
        <v>1</v>
      </c>
    </row>
    <row r="8" spans="1:4" ht="12.75">
      <c r="A8" s="51" t="s">
        <v>3</v>
      </c>
      <c r="B8" s="51"/>
      <c r="C8" s="51"/>
      <c r="D8" s="6">
        <f>'[1]Лист1'!$O$71</f>
        <v>7713.1</v>
      </c>
    </row>
    <row r="10" spans="1:4" ht="12.75">
      <c r="A10" s="5" t="s">
        <v>4</v>
      </c>
      <c r="B10" s="56" t="s">
        <v>5</v>
      </c>
      <c r="C10" s="56"/>
      <c r="D10" s="56"/>
    </row>
    <row r="11" spans="2:8" s="7" customFormat="1" ht="72" customHeight="1">
      <c r="B11" s="8" t="s">
        <v>29</v>
      </c>
      <c r="C11" s="8" t="s">
        <v>6</v>
      </c>
      <c r="D11" s="8" t="s">
        <v>7</v>
      </c>
      <c r="E11" s="8" t="s">
        <v>25</v>
      </c>
      <c r="F11" s="8" t="s">
        <v>8</v>
      </c>
      <c r="G11" s="8" t="s">
        <v>27</v>
      </c>
      <c r="H11" s="8" t="s">
        <v>26</v>
      </c>
    </row>
    <row r="12" spans="2:8" s="7" customFormat="1" ht="14.25" customHeight="1"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</row>
    <row r="13" spans="2:8" s="9" customFormat="1" ht="53.25" customHeight="1">
      <c r="B13" s="10">
        <v>1</v>
      </c>
      <c r="C13" s="11" t="s">
        <v>30</v>
      </c>
      <c r="D13" s="10">
        <v>1112026.64</v>
      </c>
      <c r="E13" s="10">
        <v>1180020.46</v>
      </c>
      <c r="F13" s="10">
        <f>E13</f>
        <v>1180020.46</v>
      </c>
      <c r="G13" s="10">
        <v>12240</v>
      </c>
      <c r="H13" s="10">
        <f>G13/2</f>
        <v>6120</v>
      </c>
    </row>
    <row r="14" ht="12.75">
      <c r="G14" s="12"/>
    </row>
    <row r="15" spans="1:6" ht="12.75">
      <c r="A15" s="5" t="s">
        <v>9</v>
      </c>
      <c r="B15" s="56" t="s">
        <v>10</v>
      </c>
      <c r="C15" s="56"/>
      <c r="D15" s="56"/>
      <c r="E15" s="56"/>
      <c r="F15" s="56"/>
    </row>
    <row r="16" spans="2:8" ht="51">
      <c r="B16" s="8" t="s">
        <v>11</v>
      </c>
      <c r="C16" s="8" t="s">
        <v>13</v>
      </c>
      <c r="D16" s="8" t="s">
        <v>12</v>
      </c>
      <c r="E16" s="8" t="s">
        <v>14</v>
      </c>
      <c r="F16" s="8" t="s">
        <v>15</v>
      </c>
      <c r="G16" s="8" t="s">
        <v>16</v>
      </c>
      <c r="H16" s="8" t="s">
        <v>28</v>
      </c>
    </row>
    <row r="17" spans="2:8" ht="12.75">
      <c r="B17" s="13">
        <v>1</v>
      </c>
      <c r="C17" s="13"/>
      <c r="D17" s="13">
        <v>3</v>
      </c>
      <c r="E17" s="13">
        <v>4</v>
      </c>
      <c r="F17" s="13">
        <v>5</v>
      </c>
      <c r="G17" s="13">
        <v>0.47</v>
      </c>
      <c r="H17" s="13"/>
    </row>
    <row r="18" spans="2:8" ht="12.75">
      <c r="B18" s="13">
        <v>1</v>
      </c>
      <c r="C18" s="3" t="s">
        <v>54</v>
      </c>
      <c r="D18" s="35" t="s">
        <v>55</v>
      </c>
      <c r="E18" s="35">
        <v>6</v>
      </c>
      <c r="F18" s="35">
        <v>510</v>
      </c>
      <c r="G18" s="13"/>
      <c r="H18" s="13"/>
    </row>
    <row r="19" spans="2:8" ht="12.75">
      <c r="B19" s="13">
        <v>2</v>
      </c>
      <c r="C19" s="2" t="s">
        <v>56</v>
      </c>
      <c r="D19" s="1" t="s">
        <v>57</v>
      </c>
      <c r="E19" s="1">
        <v>8</v>
      </c>
      <c r="F19" s="1">
        <v>11344</v>
      </c>
      <c r="G19" s="13"/>
      <c r="H19" s="13"/>
    </row>
    <row r="20" spans="2:8" ht="12.75">
      <c r="B20" s="13">
        <v>3</v>
      </c>
      <c r="C20" s="2" t="s">
        <v>58</v>
      </c>
      <c r="D20" s="1" t="s">
        <v>57</v>
      </c>
      <c r="E20" s="1">
        <v>3</v>
      </c>
      <c r="F20" s="1">
        <v>1362</v>
      </c>
      <c r="G20" s="13"/>
      <c r="H20" s="13"/>
    </row>
    <row r="21" spans="2:8" ht="12.75">
      <c r="B21" s="13">
        <v>4</v>
      </c>
      <c r="C21" s="2" t="s">
        <v>59</v>
      </c>
      <c r="D21" s="1" t="s">
        <v>55</v>
      </c>
      <c r="E21" s="1">
        <v>8</v>
      </c>
      <c r="F21" s="1">
        <v>11056</v>
      </c>
      <c r="G21" s="13"/>
      <c r="H21" s="13"/>
    </row>
    <row r="22" spans="2:8" ht="12.75">
      <c r="B22" s="13">
        <v>5</v>
      </c>
      <c r="C22" s="2" t="s">
        <v>61</v>
      </c>
      <c r="D22" s="1" t="s">
        <v>60</v>
      </c>
      <c r="E22" s="1">
        <v>40</v>
      </c>
      <c r="F22" s="1">
        <v>36880</v>
      </c>
      <c r="G22" s="13"/>
      <c r="H22" s="13"/>
    </row>
    <row r="23" spans="2:8" ht="12.75">
      <c r="B23" s="13">
        <v>6</v>
      </c>
      <c r="C23" s="2" t="s">
        <v>62</v>
      </c>
      <c r="D23" s="1" t="s">
        <v>60</v>
      </c>
      <c r="E23" s="1">
        <v>5</v>
      </c>
      <c r="F23" s="1">
        <v>4385</v>
      </c>
      <c r="G23" s="14"/>
      <c r="H23" s="14"/>
    </row>
    <row r="24" spans="2:8" ht="25.5">
      <c r="B24" s="13">
        <v>7</v>
      </c>
      <c r="C24" s="33" t="s">
        <v>63</v>
      </c>
      <c r="D24" s="1" t="s">
        <v>57</v>
      </c>
      <c r="E24" s="1">
        <v>20</v>
      </c>
      <c r="F24" s="1">
        <v>6820</v>
      </c>
      <c r="G24" s="14"/>
      <c r="H24" s="14"/>
    </row>
    <row r="25" spans="2:8" ht="12.75">
      <c r="B25" s="13">
        <v>8</v>
      </c>
      <c r="C25" s="2" t="s">
        <v>64</v>
      </c>
      <c r="D25" s="1" t="s">
        <v>65</v>
      </c>
      <c r="E25" s="1">
        <v>3</v>
      </c>
      <c r="F25" s="1">
        <v>2340</v>
      </c>
      <c r="G25" s="14"/>
      <c r="H25" s="14"/>
    </row>
    <row r="26" spans="2:8" ht="25.5">
      <c r="B26" s="13">
        <v>9</v>
      </c>
      <c r="C26" s="33" t="s">
        <v>66</v>
      </c>
      <c r="D26" s="1" t="s">
        <v>60</v>
      </c>
      <c r="E26" s="1">
        <v>2</v>
      </c>
      <c r="F26" s="1">
        <v>6324</v>
      </c>
      <c r="G26" s="14"/>
      <c r="H26" s="14"/>
    </row>
    <row r="27" spans="2:8" ht="12.75">
      <c r="B27" s="13">
        <v>10</v>
      </c>
      <c r="C27" s="2" t="s">
        <v>67</v>
      </c>
      <c r="D27" s="1" t="s">
        <v>57</v>
      </c>
      <c r="E27" s="1">
        <v>64</v>
      </c>
      <c r="F27" s="1">
        <v>29824</v>
      </c>
      <c r="G27" s="14"/>
      <c r="H27" s="14"/>
    </row>
    <row r="28" spans="2:8" ht="12.75">
      <c r="B28" s="16"/>
      <c r="C28" s="17" t="s">
        <v>20</v>
      </c>
      <c r="D28" s="18"/>
      <c r="E28" s="17"/>
      <c r="F28" s="19">
        <f>SUM(F18:F27)</f>
        <v>110845</v>
      </c>
      <c r="G28" s="36">
        <f>G17*12*D8</f>
        <v>43501.884</v>
      </c>
      <c r="H28" s="36">
        <f>G28-F28</f>
        <v>-67343.11600000001</v>
      </c>
    </row>
    <row r="29" spans="2:8" ht="12.75">
      <c r="B29" s="21"/>
      <c r="C29" s="22"/>
      <c r="D29" s="23"/>
      <c r="E29" s="22"/>
      <c r="F29" s="24"/>
      <c r="G29" s="25"/>
      <c r="H29" s="25"/>
    </row>
    <row r="30" spans="1:8" ht="12.75">
      <c r="A30" s="5" t="s">
        <v>33</v>
      </c>
      <c r="B30" s="40" t="s">
        <v>34</v>
      </c>
      <c r="C30" s="40"/>
      <c r="D30" s="40"/>
      <c r="E30" s="40"/>
      <c r="F30" s="40"/>
      <c r="G30" s="40"/>
      <c r="H30" s="25"/>
    </row>
    <row r="31" spans="2:8" ht="12.75">
      <c r="B31" s="41" t="s">
        <v>29</v>
      </c>
      <c r="C31" s="44" t="s">
        <v>35</v>
      </c>
      <c r="D31" s="47" t="s">
        <v>36</v>
      </c>
      <c r="E31" s="48"/>
      <c r="F31" s="48"/>
      <c r="G31" s="49"/>
      <c r="H31" s="25"/>
    </row>
    <row r="32" spans="2:8" ht="12.75">
      <c r="B32" s="42"/>
      <c r="C32" s="45"/>
      <c r="D32" s="47" t="s">
        <v>38</v>
      </c>
      <c r="E32" s="49"/>
      <c r="F32" s="52" t="s">
        <v>39</v>
      </c>
      <c r="G32" s="53"/>
      <c r="H32" s="25"/>
    </row>
    <row r="33" spans="2:8" ht="51">
      <c r="B33" s="43"/>
      <c r="C33" s="46"/>
      <c r="D33" s="47" t="s">
        <v>40</v>
      </c>
      <c r="E33" s="49"/>
      <c r="F33" s="29" t="s">
        <v>41</v>
      </c>
      <c r="G33" s="28" t="s">
        <v>42</v>
      </c>
      <c r="H33" s="25"/>
    </row>
    <row r="34" spans="2:8" ht="12.75">
      <c r="B34" s="26">
        <v>1</v>
      </c>
      <c r="C34" s="18">
        <v>33500</v>
      </c>
      <c r="D34" s="54">
        <v>4</v>
      </c>
      <c r="E34" s="55"/>
      <c r="F34" s="27">
        <v>0.07</v>
      </c>
      <c r="G34" s="20">
        <v>8</v>
      </c>
      <c r="H34" s="25"/>
    </row>
    <row r="35" spans="2:8" ht="12.75">
      <c r="B35" s="21"/>
      <c r="C35" s="22"/>
      <c r="D35" s="23"/>
      <c r="E35" s="22"/>
      <c r="F35" s="24"/>
      <c r="G35" s="25"/>
      <c r="H35" s="25"/>
    </row>
    <row r="36" spans="1:7" ht="12.75">
      <c r="A36" t="s">
        <v>37</v>
      </c>
      <c r="B36" s="50" t="s">
        <v>53</v>
      </c>
      <c r="C36" s="51"/>
      <c r="D36" s="51"/>
      <c r="E36" s="51"/>
      <c r="F36" s="51"/>
      <c r="G36" s="51"/>
    </row>
    <row r="37" spans="2:6" ht="12.75">
      <c r="B37" s="57" t="s">
        <v>49</v>
      </c>
      <c r="C37" s="58"/>
      <c r="D37" s="30" t="s">
        <v>50</v>
      </c>
      <c r="E37" s="63" t="s">
        <v>43</v>
      </c>
      <c r="F37" s="31">
        <v>987796</v>
      </c>
    </row>
    <row r="38" spans="2:6" ht="12.75">
      <c r="B38" s="59"/>
      <c r="C38" s="60"/>
      <c r="D38" s="32" t="s">
        <v>51</v>
      </c>
      <c r="E38" s="42"/>
      <c r="F38" s="31">
        <v>1063919</v>
      </c>
    </row>
    <row r="39" spans="2:6" ht="27.75" customHeight="1">
      <c r="B39" s="59"/>
      <c r="C39" s="60"/>
      <c r="D39" s="33" t="s">
        <v>52</v>
      </c>
      <c r="E39" s="42"/>
      <c r="F39" s="15">
        <v>821612</v>
      </c>
    </row>
    <row r="40" spans="2:6" ht="25.5">
      <c r="B40" s="59"/>
      <c r="C40" s="60"/>
      <c r="D40" s="30" t="s">
        <v>44</v>
      </c>
      <c r="E40" s="42"/>
      <c r="F40" s="15">
        <v>15226</v>
      </c>
    </row>
    <row r="41" spans="2:6" ht="12.75">
      <c r="B41" s="59"/>
      <c r="C41" s="60"/>
      <c r="D41" s="2" t="s">
        <v>45</v>
      </c>
      <c r="E41" s="42"/>
      <c r="F41" s="15">
        <v>6957</v>
      </c>
    </row>
    <row r="42" spans="2:6" ht="38.25">
      <c r="B42" s="59"/>
      <c r="C42" s="60"/>
      <c r="D42" s="30" t="s">
        <v>46</v>
      </c>
      <c r="E42" s="42"/>
      <c r="F42" s="15">
        <v>36082</v>
      </c>
    </row>
    <row r="43" spans="2:6" ht="25.5">
      <c r="B43" s="61"/>
      <c r="C43" s="62"/>
      <c r="D43" s="30" t="s">
        <v>47</v>
      </c>
      <c r="E43" s="43"/>
      <c r="F43" s="15">
        <v>62178</v>
      </c>
    </row>
    <row r="44" spans="2:6" ht="12.75">
      <c r="B44" s="37" t="s">
        <v>48</v>
      </c>
      <c r="C44" s="38"/>
      <c r="D44" s="39"/>
      <c r="E44" s="14"/>
      <c r="F44" s="34">
        <f>SUM(F37:F43)</f>
        <v>2993770</v>
      </c>
    </row>
    <row r="47" spans="2:5" ht="12.75">
      <c r="B47" t="s">
        <v>17</v>
      </c>
      <c r="E47" t="s">
        <v>18</v>
      </c>
    </row>
    <row r="50" ht="12.75">
      <c r="B50" t="s">
        <v>19</v>
      </c>
    </row>
    <row r="53" spans="2:3" ht="12.75">
      <c r="B53" s="4" t="s">
        <v>31</v>
      </c>
      <c r="C53" s="4"/>
    </row>
    <row r="54" spans="2:3" ht="12.75">
      <c r="B54" s="4" t="s">
        <v>32</v>
      </c>
      <c r="C54" s="4"/>
    </row>
  </sheetData>
  <sheetProtection/>
  <mergeCells count="17">
    <mergeCell ref="A6:D6"/>
    <mergeCell ref="A7:C7"/>
    <mergeCell ref="A8:C8"/>
    <mergeCell ref="B10:D10"/>
    <mergeCell ref="B15:F15"/>
    <mergeCell ref="B37:C43"/>
    <mergeCell ref="E37:E43"/>
    <mergeCell ref="B44:D44"/>
    <mergeCell ref="B30:G30"/>
    <mergeCell ref="B31:B33"/>
    <mergeCell ref="C31:C33"/>
    <mergeCell ref="D31:G31"/>
    <mergeCell ref="B36:G36"/>
    <mergeCell ref="D32:E32"/>
    <mergeCell ref="F32:G32"/>
    <mergeCell ref="D33:E33"/>
    <mergeCell ref="D34:E34"/>
  </mergeCells>
  <printOptions/>
  <pageMargins left="0.5511811023622047" right="0.35433070866141736" top="1.1811023622047245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2011-10-03T04:13:59Z</cp:lastPrinted>
  <dcterms:created xsi:type="dcterms:W3CDTF">2007-02-22T10:07:49Z</dcterms:created>
  <dcterms:modified xsi:type="dcterms:W3CDTF">2012-06-19T10:29:22Z</dcterms:modified>
  <cp:category/>
  <cp:version/>
  <cp:contentType/>
  <cp:contentStatus/>
</cp:coreProperties>
</file>