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<sst xmlns="http://schemas.openxmlformats.org/spreadsheetml/2006/main" count="221" uniqueCount="165">
  <si>
    <t>Отчет об исполнении управляющей организацией договора управления дома 
 № 53 по ул. Пермякова  за 2014 год</t>
  </si>
  <si>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</si>
  <si>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</si>
  <si>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</si>
  <si>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</si>
  <si>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</si>
  <si>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</si>
  <si>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</si>
  <si>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</si>
  <si>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</si>
  <si>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</si>
  <si>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</si>
  <si>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</si>
  <si>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</si>
  <si>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</si>
  <si>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</si>
  <si>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</si>
  <si>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</si>
  <si>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</si>
  <si>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</si>
  <si>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</si>
  <si>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 xml:space="preserve"> 1.5</t>
  </si>
  <si>
    <t>контрольно-измерительные приборы, оборудование и автоматика</t>
  </si>
  <si>
    <t>Ремонт общего имущества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</si>
  <si>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</si>
  <si>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</si>
  <si>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</si>
  <si>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</si>
  <si>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4</t>
  </si>
  <si>
    <t>Текущий ремонт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</si>
  <si>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</si>
  <si>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</si>
  <si>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</si>
  <si>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</si>
  <si>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7</t>
  </si>
  <si>
    <t>Содержание и текущий ремонт лифтового оборудования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</si>
  <si>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</si>
  <si>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</si>
  <si>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</si>
  <si>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</si>
  <si>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</si>
  <si>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</si>
  <si>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</si>
  <si>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</si>
  <si>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</si>
  <si>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</si>
  <si>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</si>
  <si>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</si>
  <si>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</si>
  <si>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</si>
  <si>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</si>
  <si>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Дополнительные доходы</t>
  </si>
  <si>
    <t>ИТОГО</t>
  </si>
  <si>
    <t>4. Текущий ремонт, в т.ч.</t>
  </si>
  <si>
    <t>Ед.изм.</t>
  </si>
  <si>
    <t>Объем</t>
  </si>
  <si>
    <t>остекление</t>
  </si>
  <si>
    <t>м2</t>
  </si>
  <si>
    <t>1 364</t>
  </si>
  <si>
    <t>тепловые узлы</t>
  </si>
  <si>
    <t>шт</t>
  </si>
  <si>
    <t>60 624</t>
  </si>
  <si>
    <t>раз</t>
  </si>
  <si>
    <t>26 250</t>
  </si>
  <si>
    <t>Вывоз снега на полигон</t>
  </si>
  <si>
    <t>м3</t>
  </si>
  <si>
    <t>Ремонт и восстановление оборудования спортивных, хозяйственных, детских игровых площадок для отдыха, контейнерных площадок</t>
  </si>
  <si>
    <t>22 051</t>
  </si>
  <si>
    <t>Завоз песка в песочницы</t>
  </si>
  <si>
    <t>Ремонт ограждений и их покраска</t>
  </si>
  <si>
    <t>п.м.</t>
  </si>
  <si>
    <t>8 685</t>
  </si>
  <si>
    <t>Ремонт скамеек и их покраска</t>
  </si>
  <si>
    <t>3 776</t>
  </si>
  <si>
    <t>Ремонт урн и их покраска</t>
  </si>
  <si>
    <t>1 595</t>
  </si>
  <si>
    <t>Побелка бордюров, расположенных на дворовой части</t>
  </si>
  <si>
    <t>1 526</t>
  </si>
  <si>
    <t>Укос травы</t>
  </si>
  <si>
    <t>3 977</t>
  </si>
  <si>
    <t>25 453</t>
  </si>
  <si>
    <t>114 621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</si>
  <si>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</si>
  <si>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</si>
  <si>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</si>
  <si>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</si>
  <si>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</si>
  <si>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</si>
  <si>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</si>
  <si>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</si>
  <si>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</si>
  <si>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</si>
  <si>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</si>
  <si>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</si>
  <si>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</si>
  <si>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</si>
  <si>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</si>
  <si>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</si>
  <si>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</si>
  <si>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</si>
  <si>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</si>
  <si>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</si>
  <si>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</si>
  <si>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</si>
  <si>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</si>
  <si>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</si>
  <si>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</si>
  <si>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</si>
  <si>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37-72</t>
  </si>
  <si>
    <t>Лифты</t>
  </si>
  <si>
    <t>Акт № 2-01 от 03/02/14</t>
  </si>
  <si>
    <t>01/01/2014-31/01/2014</t>
  </si>
  <si>
    <t>суток</t>
  </si>
  <si>
    <t>100%</t>
  </si>
  <si>
    <t>ООО "Техком-Инвест"</t>
  </si>
  <si>
    <t>Дом</t>
  </si>
  <si>
    <t>ГВС</t>
  </si>
  <si>
    <t>Акт № 06.2014.GVS.88730</t>
  </si>
  <si>
    <t>14.06.2014 0:00-15.06.2014 6:00,23.06.2014 9:10-23.06.2014 14:00</t>
  </si>
  <si>
    <t>час.</t>
  </si>
  <si>
    <t>Тепло Тюмени</t>
  </si>
  <si>
    <t>Акт № 01.2014.GVS.88730</t>
  </si>
  <si>
    <t>10.01.2014 9:30-10.01.2014 10:30,06.01.2014 10:35-06.01.2014 11:05,09.01.2014 9:00-09.01.2014 17:00</t>
  </si>
  <si>
    <t>Теплотюмени</t>
  </si>
  <si>
    <t>10. Сведения о должниках на 01.01.2015</t>
  </si>
  <si>
    <t>Номер квартиры</t>
  </si>
  <si>
    <t>Сумма долга</t>
  </si>
  <si>
    <t>8 066</t>
  </si>
  <si>
    <t>19 021</t>
  </si>
  <si>
    <t>20 181</t>
  </si>
  <si>
    <t>12 511</t>
  </si>
  <si>
    <t>6 033</t>
  </si>
  <si>
    <t>24 763</t>
  </si>
  <si>
    <t>35 450</t>
  </si>
  <si>
    <t>16 812</t>
  </si>
  <si>
    <t>23 462</t>
  </si>
  <si>
    <t>18 501</t>
  </si>
  <si>
    <t>68 589</t>
  </si>
  <si>
    <t>11 337</t>
  </si>
  <si>
    <t>5 602</t>
  </si>
  <si>
    <t>22 044</t>
  </si>
  <si>
    <t>14 860</t>
  </si>
  <si>
    <t>18 657</t>
  </si>
  <si>
    <t>5 279</t>
  </si>
  <si>
    <t>10 247</t>
  </si>
  <si>
    <t>7 444</t>
  </si>
  <si>
    <t>12 376</t>
  </si>
  <si>
    <t>15 625</t>
  </si>
  <si>
    <t>27 377</t>
  </si>
  <si>
    <t>3.Накопительный резервный фонд (текущий ремонт, ремонт общего имущества, дополнительные доходы)</t>
  </si>
  <si>
    <t>Текущий ремонт, ремонт общего имущества</t>
  </si>
  <si>
    <t>ремонт межпанельных швов</t>
  </si>
  <si>
    <t>ремонт входных дверей</t>
  </si>
  <si>
    <t>5. Подготовка к сезонной эксплуатации*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</si>
  <si>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</si>
  <si>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</si>
  <si>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</si>
  <si>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</si>
  <si>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</si>
  <si>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</si>
  <si>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</si>
  <si>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2.1.</t>
  </si>
  <si>
    <t>Механизированная уборка</t>
  </si>
  <si>
    <t>24 320</t>
  </si>
  <si>
    <t>вывоз снега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</si>
</sst>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166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164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7"/>
  <sheetViews>
    <sheetView tabSelected="1" workbookViewId="0" topLeftCell="A21">
      <selection activeCell="F82" sqref="F82"/>
    </sheetView>
  </sheetViews>
  <sheetFormatPr defaultColWidth="9.140625" defaultRowHeight="15"/>
  <cols>
    <col min="1" max="1" width="6.57421875" style="0" customWidth="1"/>
    <col min="2" max="2" width="49.140625" style="0" customWidth="1"/>
    <col min="3" max="6" width="17.140625" style="0" customWidth="1"/>
    <col min="7" max="7" width="20.00390625" style="0" customWidth="1"/>
  </cols>
  <sheetData>
    <row r="1" spans="1:7" ht="152.25" customHeight="1">
      <c r="A1" s="17" t="s">
        <v>0</v>
      </c>
      <c r="B1" s="17"/>
      <c r="C1" s="17"/>
      <c r="D1" s="17"/>
      <c r="E1" s="17"/>
      <c r="F1" s="17"/>
      <c r="G1" s="1"/>
    </row>
    <row r="6" spans="2:3" ht="18.75">
      <c r="B6" s="4" t="s">
        <v>1</v>
      </c>
      <c r="C6" s="4">
        <v>1979</v>
      </c>
    </row>
    <row r="7" spans="2:3" ht="18.75">
      <c r="B7" s="4" t="s">
        <v>2</v>
      </c>
      <c r="C7" s="4">
        <v>11591.71</v>
      </c>
    </row>
    <row r="9" spans="1:7" ht="60" customHeight="1">
      <c r="A9" s="18" t="s">
        <v>3</v>
      </c>
      <c r="B9" s="18"/>
      <c r="C9" s="18"/>
      <c r="D9" s="18"/>
      <c r="E9" s="18"/>
      <c r="F9" s="18"/>
      <c r="G9" s="1"/>
    </row>
    <row r="11" spans="1:6" ht="66" customHeight="1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10</v>
      </c>
      <c r="B13" s="3" t="s">
        <v>11</v>
      </c>
      <c r="C13" s="5">
        <f>C27</f>
        <v>500660.24210000003</v>
      </c>
      <c r="D13" s="5">
        <f>D27</f>
        <v>2950696.9687000006</v>
      </c>
      <c r="E13" s="5">
        <f>E27</f>
        <v>2929179.423</v>
      </c>
      <c r="F13" s="5">
        <f>F27</f>
        <v>522177.3949000001</v>
      </c>
    </row>
    <row r="14" spans="1:6" ht="30">
      <c r="A14" s="2" t="s">
        <v>12</v>
      </c>
      <c r="B14" s="3" t="s">
        <v>13</v>
      </c>
      <c r="C14" s="5">
        <v>134703.7485</v>
      </c>
      <c r="D14" s="5">
        <v>800938.2498</v>
      </c>
      <c r="E14" s="5">
        <v>801612.0124</v>
      </c>
      <c r="F14" s="5">
        <v>134029.9859</v>
      </c>
    </row>
    <row r="15" spans="1:6" ht="15">
      <c r="A15" s="2" t="s">
        <v>14</v>
      </c>
      <c r="B15" s="3" t="s">
        <v>15</v>
      </c>
      <c r="C15" s="5">
        <v>35222.2793</v>
      </c>
      <c r="D15" s="5">
        <v>191367.7983</v>
      </c>
      <c r="E15" s="5">
        <v>191851.0776</v>
      </c>
      <c r="F15" s="5">
        <v>34739</v>
      </c>
    </row>
    <row r="16" spans="1:6" ht="15">
      <c r="A16" s="2" t="s">
        <v>16</v>
      </c>
      <c r="B16" s="3" t="s">
        <v>17</v>
      </c>
      <c r="C16" s="5">
        <v>49007.1247</v>
      </c>
      <c r="D16" s="5">
        <v>271489.4555</v>
      </c>
      <c r="E16" s="5">
        <v>265393.164</v>
      </c>
      <c r="F16" s="5">
        <v>55103.4162</v>
      </c>
    </row>
    <row r="17" spans="1:6" ht="15">
      <c r="A17" s="2" t="s">
        <v>18</v>
      </c>
      <c r="B17" s="3" t="s">
        <v>19</v>
      </c>
      <c r="C17" s="5">
        <v>22751.3334</v>
      </c>
      <c r="D17" s="5">
        <v>147752.8756</v>
      </c>
      <c r="E17" s="5">
        <v>145678.6422</v>
      </c>
      <c r="F17" s="5">
        <v>24825.5668</v>
      </c>
    </row>
    <row r="18" spans="1:6" ht="30">
      <c r="A18" s="2" t="s">
        <v>20</v>
      </c>
      <c r="B18" s="3" t="s">
        <v>22</v>
      </c>
      <c r="C18" s="5">
        <v>6780.0659</v>
      </c>
      <c r="D18" s="5">
        <v>46439.8451</v>
      </c>
      <c r="E18" s="5">
        <v>44251.1057</v>
      </c>
      <c r="F18" s="5">
        <v>8968.8053</v>
      </c>
    </row>
    <row r="19" spans="1:6" ht="15">
      <c r="A19" s="2" t="s">
        <v>21</v>
      </c>
      <c r="B19" s="3" t="s">
        <v>23</v>
      </c>
      <c r="C19" s="5">
        <v>20942.9452</v>
      </c>
      <c r="D19" s="5">
        <v>143888.2753</v>
      </c>
      <c r="E19" s="5">
        <v>154438.0229</v>
      </c>
      <c r="F19" s="5">
        <v>10393.1976</v>
      </c>
    </row>
    <row r="20" spans="1:6" ht="15">
      <c r="A20" s="2" t="s">
        <v>24</v>
      </c>
      <c r="B20" s="3" t="s">
        <v>25</v>
      </c>
      <c r="C20" s="5">
        <v>51085.0087</v>
      </c>
      <c r="D20" s="5">
        <v>280485.3493</v>
      </c>
      <c r="E20" s="5">
        <v>279294.9901</v>
      </c>
      <c r="F20" s="5">
        <v>52275.3679</v>
      </c>
    </row>
    <row r="21" spans="1:6" ht="15">
      <c r="A21" s="2" t="s">
        <v>26</v>
      </c>
      <c r="B21" s="3" t="s">
        <v>27</v>
      </c>
      <c r="C21" s="5">
        <v>113591.8267</v>
      </c>
      <c r="D21" s="5">
        <v>617746.9256</v>
      </c>
      <c r="E21" s="5">
        <v>620625.9165</v>
      </c>
      <c r="F21" s="5">
        <v>110712.8358</v>
      </c>
    </row>
    <row r="22" spans="1:6" ht="15">
      <c r="A22" s="2" t="s">
        <v>28</v>
      </c>
      <c r="B22" s="3" t="s">
        <v>29</v>
      </c>
      <c r="C22" s="5">
        <v>0</v>
      </c>
      <c r="D22" s="5">
        <v>19233.987</v>
      </c>
      <c r="E22" s="5">
        <v>0</v>
      </c>
      <c r="F22" s="5">
        <v>19233.987</v>
      </c>
    </row>
    <row r="23" spans="1:6" ht="15">
      <c r="A23" s="2" t="s">
        <v>30</v>
      </c>
      <c r="B23" s="3" t="s">
        <v>31</v>
      </c>
      <c r="C23" s="5">
        <f>54021.6948-1793.09</f>
        <v>52228.6048</v>
      </c>
      <c r="D23" s="5">
        <v>257106.09</v>
      </c>
      <c r="E23" s="5">
        <v>254534.94</v>
      </c>
      <c r="F23" s="5">
        <f>43087.8912+11711.47</f>
        <v>54799.3612</v>
      </c>
    </row>
    <row r="24" spans="1:6" ht="15">
      <c r="A24" s="2" t="s">
        <v>32</v>
      </c>
      <c r="B24" s="3" t="s">
        <v>33</v>
      </c>
      <c r="C24" s="5">
        <f>38384.4232+3281.08</f>
        <v>41665.5032</v>
      </c>
      <c r="D24" s="5">
        <v>204559.12</v>
      </c>
      <c r="E24" s="5">
        <v>210936.1154</v>
      </c>
      <c r="F24" s="5">
        <v>35288.5085</v>
      </c>
    </row>
    <row r="25" spans="1:6" ht="30">
      <c r="A25" s="2" t="s">
        <v>34</v>
      </c>
      <c r="B25" s="3" t="s">
        <v>35</v>
      </c>
      <c r="C25" s="5">
        <v>107385.5502</v>
      </c>
      <c r="D25" s="5">
        <v>644305.368</v>
      </c>
      <c r="E25" s="5">
        <v>642578.5529</v>
      </c>
      <c r="F25" s="5">
        <v>109112.3653</v>
      </c>
    </row>
    <row r="26" spans="1:6" ht="15">
      <c r="A26" s="2" t="s">
        <v>36</v>
      </c>
      <c r="B26" s="3" t="s">
        <v>37</v>
      </c>
      <c r="C26" s="5">
        <v>0</v>
      </c>
      <c r="D26" s="5">
        <v>126321.879</v>
      </c>
      <c r="E26" s="5">
        <f>107885.4257+11711.47</f>
        <v>119596.89570000001</v>
      </c>
      <c r="F26" s="5">
        <f>18436.4533-11711.47</f>
        <v>6724.983300000002</v>
      </c>
    </row>
    <row r="27" spans="1:6" ht="15">
      <c r="A27" s="3"/>
      <c r="B27" s="3" t="s">
        <v>38</v>
      </c>
      <c r="C27" s="5">
        <f>SUM(C15:C26)</f>
        <v>500660.24210000003</v>
      </c>
      <c r="D27" s="5">
        <f>SUM(D15:D26)</f>
        <v>2950696.9687000006</v>
      </c>
      <c r="E27" s="5">
        <f>SUM(E15:E26)</f>
        <v>2929179.423</v>
      </c>
      <c r="F27" s="5">
        <f>SUM(F15:F26)</f>
        <v>522177.3949000001</v>
      </c>
    </row>
    <row r="28" spans="1:6" ht="15">
      <c r="A28" s="3"/>
      <c r="B28" s="3" t="s">
        <v>39</v>
      </c>
      <c r="C28" s="6"/>
      <c r="D28" s="6"/>
      <c r="E28" s="5">
        <v>99.22074171350707</v>
      </c>
      <c r="F28" s="6"/>
    </row>
    <row r="31" spans="1:7" ht="60" customHeight="1">
      <c r="A31" s="18" t="s">
        <v>40</v>
      </c>
      <c r="B31" s="18"/>
      <c r="C31" s="18"/>
      <c r="D31" s="18"/>
      <c r="E31" s="18"/>
      <c r="F31" s="18"/>
      <c r="G31" s="1"/>
    </row>
    <row r="34" spans="1:6" ht="66.75" customHeight="1">
      <c r="A34" s="2" t="s">
        <v>4</v>
      </c>
      <c r="B34" s="2" t="s">
        <v>5</v>
      </c>
      <c r="C34" s="2" t="s">
        <v>6</v>
      </c>
      <c r="D34" s="2" t="s">
        <v>7</v>
      </c>
      <c r="E34" s="2" t="s">
        <v>8</v>
      </c>
      <c r="F34" s="2" t="s">
        <v>9</v>
      </c>
    </row>
    <row r="35" spans="1:6" ht="15">
      <c r="A35" s="2">
        <v>1</v>
      </c>
      <c r="B35" s="2">
        <v>2</v>
      </c>
      <c r="C35" s="2">
        <v>3</v>
      </c>
      <c r="D35" s="2">
        <v>4</v>
      </c>
      <c r="E35" s="2">
        <v>5</v>
      </c>
      <c r="F35" s="2">
        <v>6</v>
      </c>
    </row>
    <row r="36" spans="1:6" ht="15">
      <c r="A36" s="2" t="s">
        <v>10</v>
      </c>
      <c r="B36" s="3" t="s">
        <v>41</v>
      </c>
      <c r="C36" s="5">
        <v>550048.4053</v>
      </c>
      <c r="D36" s="5">
        <v>4252647.6874</v>
      </c>
      <c r="E36" s="5">
        <v>3727638.3574</v>
      </c>
      <c r="F36" s="5">
        <v>768542.7153</v>
      </c>
    </row>
    <row r="37" spans="1:6" ht="15">
      <c r="A37" s="2" t="s">
        <v>12</v>
      </c>
      <c r="B37" s="3" t="s">
        <v>42</v>
      </c>
      <c r="C37" s="5">
        <v>7511.017</v>
      </c>
      <c r="D37" s="5">
        <v>38990.1293</v>
      </c>
      <c r="E37" s="5">
        <v>39678.5128</v>
      </c>
      <c r="F37" s="5">
        <v>6822.6335</v>
      </c>
    </row>
    <row r="38" spans="1:6" ht="15">
      <c r="A38" s="2" t="s">
        <v>24</v>
      </c>
      <c r="B38" s="3" t="s">
        <v>43</v>
      </c>
      <c r="C38" s="5">
        <v>0</v>
      </c>
      <c r="D38" s="5">
        <v>1196107.0134</v>
      </c>
      <c r="E38" s="5">
        <v>999923.8563</v>
      </c>
      <c r="F38" s="5">
        <v>196183.1571</v>
      </c>
    </row>
    <row r="39" spans="1:6" ht="15">
      <c r="A39" s="2" t="s">
        <v>26</v>
      </c>
      <c r="B39" s="3" t="s">
        <v>44</v>
      </c>
      <c r="C39" s="5">
        <v>542537.3883</v>
      </c>
      <c r="D39" s="5">
        <v>3017550.5447</v>
      </c>
      <c r="E39" s="5">
        <v>2688035.9883</v>
      </c>
      <c r="F39" s="5">
        <v>565536.9247</v>
      </c>
    </row>
    <row r="40" spans="3:6" ht="15">
      <c r="C40" s="7"/>
      <c r="D40" s="7"/>
      <c r="E40" s="7"/>
      <c r="F40" s="7"/>
    </row>
    <row r="41" spans="1:6" ht="15">
      <c r="A41" s="3"/>
      <c r="B41" s="3" t="s">
        <v>38</v>
      </c>
      <c r="C41" s="5">
        <v>550048.4053</v>
      </c>
      <c r="D41" s="5">
        <v>4252647.6874</v>
      </c>
      <c r="E41" s="5">
        <v>3727638.3574</v>
      </c>
      <c r="F41" s="5">
        <v>768542.7153</v>
      </c>
    </row>
    <row r="42" spans="1:6" ht="15">
      <c r="A42" s="3"/>
      <c r="B42" s="3" t="s">
        <v>39</v>
      </c>
      <c r="C42" s="6"/>
      <c r="D42" s="6"/>
      <c r="E42" s="5">
        <v>87.6545303398744</v>
      </c>
      <c r="F42" s="6"/>
    </row>
    <row r="43" spans="1:6" ht="15">
      <c r="A43" s="8"/>
      <c r="B43" s="8"/>
      <c r="C43" s="9"/>
      <c r="D43" s="9"/>
      <c r="E43" s="10"/>
      <c r="F43" s="9"/>
    </row>
    <row r="44" spans="1:6" ht="15">
      <c r="A44" s="8"/>
      <c r="B44" s="8"/>
      <c r="C44" s="9"/>
      <c r="D44" s="9"/>
      <c r="E44" s="10"/>
      <c r="F44" s="9"/>
    </row>
    <row r="45" spans="1:6" ht="15">
      <c r="A45" s="8"/>
      <c r="B45" s="8"/>
      <c r="C45" s="9"/>
      <c r="D45" s="9"/>
      <c r="E45" s="10"/>
      <c r="F45" s="9"/>
    </row>
    <row r="46" spans="1:6" ht="15">
      <c r="A46" s="8"/>
      <c r="B46" s="8"/>
      <c r="C46" s="9"/>
      <c r="D46" s="9"/>
      <c r="E46" s="10"/>
      <c r="F46" s="9"/>
    </row>
    <row r="47" spans="1:6" ht="15">
      <c r="A47" s="8"/>
      <c r="B47" s="8"/>
      <c r="C47" s="9"/>
      <c r="D47" s="9"/>
      <c r="E47" s="10"/>
      <c r="F47" s="9"/>
    </row>
    <row r="49" spans="1:7" ht="60" customHeight="1">
      <c r="A49" s="19" t="s">
        <v>149</v>
      </c>
      <c r="B49" s="18"/>
      <c r="C49" s="18"/>
      <c r="D49" s="18"/>
      <c r="E49" s="18"/>
      <c r="F49" s="18"/>
      <c r="G49" s="1"/>
    </row>
    <row r="51" spans="1:6" ht="39.75" customHeight="1">
      <c r="A51" s="2" t="s">
        <v>45</v>
      </c>
      <c r="B51" s="2" t="s">
        <v>46</v>
      </c>
      <c r="C51" s="2" t="s">
        <v>47</v>
      </c>
      <c r="D51" s="2" t="s">
        <v>48</v>
      </c>
      <c r="E51" s="2" t="s">
        <v>49</v>
      </c>
      <c r="F51" s="2" t="s">
        <v>50</v>
      </c>
    </row>
    <row r="52" spans="1:6" ht="15">
      <c r="A52" s="2">
        <v>1</v>
      </c>
      <c r="B52" s="2">
        <v>2</v>
      </c>
      <c r="C52" s="2">
        <v>3</v>
      </c>
      <c r="D52" s="2">
        <v>4</v>
      </c>
      <c r="E52" s="2">
        <v>5</v>
      </c>
      <c r="F52" s="2">
        <v>6</v>
      </c>
    </row>
    <row r="53" spans="1:6" s="23" customFormat="1" ht="15">
      <c r="A53" s="21">
        <v>1</v>
      </c>
      <c r="B53" s="21" t="s">
        <v>150</v>
      </c>
      <c r="C53" s="21"/>
      <c r="D53" s="22">
        <f>E22+E19</f>
        <v>154438.0229</v>
      </c>
      <c r="E53" s="21"/>
      <c r="F53" s="21"/>
    </row>
    <row r="54" spans="1:6" s="23" customFormat="1" ht="15">
      <c r="A54" s="21">
        <v>2</v>
      </c>
      <c r="B54" s="21" t="s">
        <v>51</v>
      </c>
      <c r="C54" s="21">
        <v>34133</v>
      </c>
      <c r="D54" s="21">
        <v>11022</v>
      </c>
      <c r="E54" s="21">
        <v>19240</v>
      </c>
      <c r="F54" s="21">
        <f>C54+D54-E54</f>
        <v>25915</v>
      </c>
    </row>
    <row r="55" spans="1:6" ht="15">
      <c r="A55" s="2" t="s">
        <v>161</v>
      </c>
      <c r="B55" s="2" t="s">
        <v>151</v>
      </c>
      <c r="C55" s="2"/>
      <c r="D55" s="2"/>
      <c r="E55" s="2">
        <f>E54</f>
        <v>19240</v>
      </c>
      <c r="F55" s="2"/>
    </row>
    <row r="56" spans="1:6" s="23" customFormat="1" ht="15">
      <c r="A56" s="21"/>
      <c r="B56" s="21" t="s">
        <v>52</v>
      </c>
      <c r="C56" s="21">
        <f>C54</f>
        <v>34133</v>
      </c>
      <c r="D56" s="22">
        <f>D53+D54</f>
        <v>165460.0229</v>
      </c>
      <c r="E56" s="21">
        <f>E54</f>
        <v>19240</v>
      </c>
      <c r="F56" s="21">
        <f>F54</f>
        <v>25915</v>
      </c>
    </row>
    <row r="58" spans="1:6" ht="60" customHeight="1">
      <c r="A58" s="18" t="s">
        <v>53</v>
      </c>
      <c r="B58" s="20"/>
      <c r="C58" s="20"/>
      <c r="D58" s="20"/>
      <c r="E58" s="20"/>
      <c r="F58" s="20"/>
    </row>
    <row r="60" spans="1:5" ht="39.75" customHeight="1">
      <c r="A60" s="2" t="s">
        <v>45</v>
      </c>
      <c r="B60" s="2" t="s">
        <v>46</v>
      </c>
      <c r="C60" s="2" t="s">
        <v>54</v>
      </c>
      <c r="D60" s="2" t="s">
        <v>55</v>
      </c>
      <c r="E60" s="2" t="s">
        <v>49</v>
      </c>
    </row>
    <row r="61" spans="1:5" ht="15">
      <c r="A61" s="24">
        <v>1</v>
      </c>
      <c r="B61" s="24">
        <v>2</v>
      </c>
      <c r="C61" s="24">
        <v>3</v>
      </c>
      <c r="D61" s="24">
        <v>4</v>
      </c>
      <c r="E61" s="24">
        <v>5</v>
      </c>
    </row>
    <row r="62" spans="1:5" ht="15">
      <c r="A62" s="25">
        <v>1</v>
      </c>
      <c r="B62" s="25" t="s">
        <v>151</v>
      </c>
      <c r="C62" s="25"/>
      <c r="D62" s="26"/>
      <c r="E62" s="25">
        <f>E55</f>
        <v>19240</v>
      </c>
    </row>
    <row r="63" spans="1:5" ht="15">
      <c r="A63" s="25"/>
      <c r="B63" s="27" t="s">
        <v>52</v>
      </c>
      <c r="C63" s="25"/>
      <c r="D63" s="26"/>
      <c r="E63" s="25">
        <f>E55</f>
        <v>19240</v>
      </c>
    </row>
    <row r="65" spans="1:6" ht="60" customHeight="1">
      <c r="A65" s="19" t="s">
        <v>153</v>
      </c>
      <c r="B65" s="20"/>
      <c r="C65" s="20"/>
      <c r="D65" s="20"/>
      <c r="E65" s="20"/>
      <c r="F65" s="20"/>
    </row>
    <row r="67" spans="1:5" ht="39.75" customHeight="1">
      <c r="A67" s="2" t="s">
        <v>45</v>
      </c>
      <c r="B67" s="2" t="s">
        <v>46</v>
      </c>
      <c r="C67" s="2" t="s">
        <v>54</v>
      </c>
      <c r="D67" s="2" t="s">
        <v>55</v>
      </c>
      <c r="E67" s="2" t="s">
        <v>49</v>
      </c>
    </row>
    <row r="68" spans="1:5" ht="15">
      <c r="A68" s="2">
        <v>1</v>
      </c>
      <c r="B68" s="2">
        <v>2</v>
      </c>
      <c r="C68" s="2">
        <v>3</v>
      </c>
      <c r="D68" s="2">
        <v>4</v>
      </c>
      <c r="E68" s="2">
        <v>5</v>
      </c>
    </row>
    <row r="69" spans="1:5" ht="15">
      <c r="A69" s="2">
        <v>1</v>
      </c>
      <c r="B69" s="16" t="s">
        <v>152</v>
      </c>
      <c r="C69" s="11" t="s">
        <v>60</v>
      </c>
      <c r="D69" s="2">
        <v>3</v>
      </c>
      <c r="E69" s="2">
        <f>D69*1596</f>
        <v>4788</v>
      </c>
    </row>
    <row r="70" spans="1:5" ht="15">
      <c r="A70" s="2">
        <v>2</v>
      </c>
      <c r="B70" s="3" t="s">
        <v>56</v>
      </c>
      <c r="C70" s="2" t="s">
        <v>57</v>
      </c>
      <c r="D70" s="2">
        <v>3</v>
      </c>
      <c r="E70" s="2" t="s">
        <v>58</v>
      </c>
    </row>
    <row r="71" spans="1:5" ht="15">
      <c r="A71" s="2">
        <v>3</v>
      </c>
      <c r="B71" s="3" t="s">
        <v>59</v>
      </c>
      <c r="C71" s="2" t="s">
        <v>60</v>
      </c>
      <c r="D71" s="2">
        <v>6</v>
      </c>
      <c r="E71" s="2" t="s">
        <v>61</v>
      </c>
    </row>
    <row r="72" spans="1:5" ht="15">
      <c r="A72" s="2"/>
      <c r="B72" s="2" t="s">
        <v>52</v>
      </c>
      <c r="C72" s="2"/>
      <c r="D72" s="2"/>
      <c r="E72" s="2">
        <f>E69+E70+E71</f>
        <v>66776</v>
      </c>
    </row>
    <row r="73" spans="1:5" ht="21">
      <c r="A73" s="13" t="s">
        <v>155</v>
      </c>
      <c r="B73" s="14" t="s">
        <v>156</v>
      </c>
      <c r="C73" s="12"/>
      <c r="D73" s="12"/>
      <c r="E73" s="12"/>
    </row>
    <row r="75" spans="1:6" ht="60" customHeight="1">
      <c r="A75" s="19" t="s">
        <v>154</v>
      </c>
      <c r="B75" s="20"/>
      <c r="C75" s="20"/>
      <c r="D75" s="20"/>
      <c r="E75" s="20"/>
      <c r="F75" s="20"/>
    </row>
    <row r="77" spans="1:5" ht="39.75" customHeight="1">
      <c r="A77" s="2" t="s">
        <v>45</v>
      </c>
      <c r="B77" s="2" t="s">
        <v>46</v>
      </c>
      <c r="C77" s="2" t="s">
        <v>54</v>
      </c>
      <c r="D77" s="2" t="s">
        <v>55</v>
      </c>
      <c r="E77" s="2" t="s">
        <v>49</v>
      </c>
    </row>
    <row r="78" spans="1:5" ht="15">
      <c r="A78" s="2">
        <v>1</v>
      </c>
      <c r="B78" s="2">
        <v>2</v>
      </c>
      <c r="C78" s="2">
        <v>3</v>
      </c>
      <c r="D78" s="2">
        <v>4</v>
      </c>
      <c r="E78" s="2">
        <v>5</v>
      </c>
    </row>
    <row r="79" spans="1:5" ht="15">
      <c r="A79" s="2"/>
      <c r="B79" s="28" t="s">
        <v>164</v>
      </c>
      <c r="C79" s="2"/>
      <c r="D79" s="2"/>
      <c r="E79" s="2"/>
    </row>
    <row r="80" spans="1:5" ht="15">
      <c r="A80" s="2">
        <v>1</v>
      </c>
      <c r="B80" s="3" t="s">
        <v>162</v>
      </c>
      <c r="C80" s="2" t="s">
        <v>62</v>
      </c>
      <c r="D80" s="2">
        <v>7</v>
      </c>
      <c r="E80" s="2" t="s">
        <v>63</v>
      </c>
    </row>
    <row r="81" spans="1:5" ht="15">
      <c r="A81" s="2">
        <v>2</v>
      </c>
      <c r="B81" s="3" t="s">
        <v>64</v>
      </c>
      <c r="C81" s="2" t="s">
        <v>65</v>
      </c>
      <c r="D81" s="2">
        <v>128</v>
      </c>
      <c r="E81" s="2" t="s">
        <v>163</v>
      </c>
    </row>
    <row r="82" spans="1:5" ht="15">
      <c r="A82" s="2"/>
      <c r="B82" s="3"/>
      <c r="C82" s="2"/>
      <c r="D82" s="2"/>
      <c r="E82" s="2"/>
    </row>
    <row r="83" spans="1:5" ht="45">
      <c r="A83" s="2">
        <v>1</v>
      </c>
      <c r="B83" s="3" t="s">
        <v>66</v>
      </c>
      <c r="C83" s="2" t="s">
        <v>60</v>
      </c>
      <c r="D83" s="2"/>
      <c r="E83" s="2" t="s">
        <v>67</v>
      </c>
    </row>
    <row r="84" spans="1:5" ht="15">
      <c r="A84" s="2">
        <v>2</v>
      </c>
      <c r="B84" s="3" t="s">
        <v>68</v>
      </c>
      <c r="C84" s="2" t="s">
        <v>65</v>
      </c>
      <c r="D84" s="2">
        <v>2</v>
      </c>
      <c r="E84" s="2">
        <v>965</v>
      </c>
    </row>
    <row r="85" spans="1:5" ht="15">
      <c r="A85" s="2">
        <v>3</v>
      </c>
      <c r="B85" s="3" t="s">
        <v>69</v>
      </c>
      <c r="C85" s="2" t="s">
        <v>70</v>
      </c>
      <c r="D85" s="2">
        <v>160</v>
      </c>
      <c r="E85" s="2" t="s">
        <v>71</v>
      </c>
    </row>
    <row r="86" spans="1:5" ht="15">
      <c r="A86" s="2">
        <v>4</v>
      </c>
      <c r="B86" s="3" t="s">
        <v>72</v>
      </c>
      <c r="C86" s="2" t="s">
        <v>60</v>
      </c>
      <c r="D86" s="2">
        <v>8</v>
      </c>
      <c r="E86" s="2" t="s">
        <v>73</v>
      </c>
    </row>
    <row r="87" spans="1:5" ht="15">
      <c r="A87" s="2">
        <v>5</v>
      </c>
      <c r="B87" s="3" t="s">
        <v>74</v>
      </c>
      <c r="C87" s="2" t="s">
        <v>60</v>
      </c>
      <c r="D87" s="2">
        <v>8</v>
      </c>
      <c r="E87" s="2" t="s">
        <v>75</v>
      </c>
    </row>
    <row r="88" spans="1:5" ht="30">
      <c r="A88" s="2">
        <v>6</v>
      </c>
      <c r="B88" s="3" t="s">
        <v>76</v>
      </c>
      <c r="C88" s="2" t="s">
        <v>70</v>
      </c>
      <c r="D88" s="2">
        <v>280</v>
      </c>
      <c r="E88" s="2" t="s">
        <v>77</v>
      </c>
    </row>
    <row r="89" spans="1:5" ht="15">
      <c r="A89" s="2">
        <v>7</v>
      </c>
      <c r="B89" s="3" t="s">
        <v>78</v>
      </c>
      <c r="C89" s="2" t="s">
        <v>57</v>
      </c>
      <c r="D89" s="2" t="s">
        <v>79</v>
      </c>
      <c r="E89" s="2" t="s">
        <v>80</v>
      </c>
    </row>
    <row r="90" spans="1:5" ht="15">
      <c r="A90" s="2"/>
      <c r="B90" s="2" t="s">
        <v>52</v>
      </c>
      <c r="C90" s="2"/>
      <c r="D90" s="2"/>
      <c r="E90" s="2" t="s">
        <v>81</v>
      </c>
    </row>
    <row r="91" spans="1:2" ht="21">
      <c r="A91" s="13" t="s">
        <v>155</v>
      </c>
      <c r="B91" s="14" t="s">
        <v>156</v>
      </c>
    </row>
    <row r="92" spans="1:2" ht="21">
      <c r="A92" s="13"/>
      <c r="B92" s="14"/>
    </row>
    <row r="93" spans="1:2" ht="21">
      <c r="A93" s="13"/>
      <c r="B93" s="14"/>
    </row>
    <row r="94" spans="1:2" ht="21">
      <c r="A94" s="13"/>
      <c r="B94" s="14"/>
    </row>
    <row r="95" spans="1:2" ht="21">
      <c r="A95" s="13"/>
      <c r="B95" s="14"/>
    </row>
    <row r="96" spans="1:2" ht="21">
      <c r="A96" s="13"/>
      <c r="B96" s="14"/>
    </row>
    <row r="97" spans="1:2" ht="21">
      <c r="A97" s="13"/>
      <c r="B97" s="14"/>
    </row>
    <row r="98" spans="1:2" ht="21">
      <c r="A98" s="13"/>
      <c r="B98" s="14"/>
    </row>
    <row r="100" spans="1:7" ht="60" customHeight="1">
      <c r="A100" s="18" t="s">
        <v>82</v>
      </c>
      <c r="B100" s="18"/>
      <c r="C100" s="18"/>
      <c r="D100" s="18"/>
      <c r="E100" s="18"/>
      <c r="F100" s="18"/>
      <c r="G100" s="1"/>
    </row>
    <row r="102" spans="1:3" ht="39.75" customHeight="1">
      <c r="A102" s="2" t="s">
        <v>4</v>
      </c>
      <c r="B102" s="2" t="s">
        <v>83</v>
      </c>
      <c r="C102" s="2" t="s">
        <v>84</v>
      </c>
    </row>
    <row r="103" spans="1:3" ht="15">
      <c r="A103" s="2">
        <v>1</v>
      </c>
      <c r="B103" s="2">
        <v>2</v>
      </c>
      <c r="C103" s="2">
        <v>3</v>
      </c>
    </row>
    <row r="104" spans="1:3" ht="30">
      <c r="A104" s="2">
        <v>1</v>
      </c>
      <c r="B104" s="3" t="s">
        <v>85</v>
      </c>
      <c r="C104" s="2">
        <v>529</v>
      </c>
    </row>
    <row r="105" spans="1:3" ht="15">
      <c r="A105" s="2" t="s">
        <v>86</v>
      </c>
      <c r="B105" s="3" t="s">
        <v>87</v>
      </c>
      <c r="C105" s="2">
        <v>5</v>
      </c>
    </row>
    <row r="106" spans="1:3" ht="15">
      <c r="A106" s="2" t="s">
        <v>88</v>
      </c>
      <c r="B106" s="3" t="s">
        <v>89</v>
      </c>
      <c r="C106" s="2">
        <v>524</v>
      </c>
    </row>
    <row r="107" spans="1:3" ht="15">
      <c r="A107" s="2">
        <v>2</v>
      </c>
      <c r="B107" s="3" t="s">
        <v>90</v>
      </c>
      <c r="C107" s="2">
        <v>40</v>
      </c>
    </row>
    <row r="108" spans="1:3" ht="15">
      <c r="A108" s="2">
        <v>3</v>
      </c>
      <c r="B108" s="3" t="s">
        <v>91</v>
      </c>
      <c r="C108" s="2">
        <v>4</v>
      </c>
    </row>
    <row r="111" spans="1:4" ht="60" customHeight="1">
      <c r="A111" s="18" t="s">
        <v>92</v>
      </c>
      <c r="B111" s="20"/>
      <c r="C111" s="20"/>
      <c r="D111" s="20"/>
    </row>
    <row r="113" spans="1:4" ht="52.5" customHeight="1">
      <c r="A113" s="2" t="s">
        <v>45</v>
      </c>
      <c r="B113" s="2" t="s">
        <v>93</v>
      </c>
      <c r="C113" s="2" t="s">
        <v>94</v>
      </c>
      <c r="D113" s="2" t="s">
        <v>95</v>
      </c>
    </row>
    <row r="114" spans="1:4" ht="15">
      <c r="A114" s="2">
        <v>1</v>
      </c>
      <c r="B114" s="2">
        <v>2</v>
      </c>
      <c r="C114" s="2">
        <v>3</v>
      </c>
      <c r="D114" s="2">
        <v>4</v>
      </c>
    </row>
    <row r="116" spans="1:6" ht="60" customHeight="1">
      <c r="A116" s="18" t="s">
        <v>96</v>
      </c>
      <c r="B116" s="20"/>
      <c r="C116" s="20"/>
      <c r="D116" s="20"/>
      <c r="E116" s="20"/>
      <c r="F116" s="20"/>
    </row>
    <row r="118" spans="1:5" ht="39.75" customHeight="1">
      <c r="A118" s="2" t="s">
        <v>45</v>
      </c>
      <c r="B118" s="2" t="s">
        <v>46</v>
      </c>
      <c r="C118" s="2" t="s">
        <v>54</v>
      </c>
      <c r="D118" s="2" t="s">
        <v>55</v>
      </c>
      <c r="E118" s="2" t="s">
        <v>49</v>
      </c>
    </row>
    <row r="119" spans="1:5" ht="15">
      <c r="A119" s="2">
        <v>1</v>
      </c>
      <c r="B119" s="2">
        <v>2</v>
      </c>
      <c r="C119" s="2">
        <v>3</v>
      </c>
      <c r="D119" s="2">
        <v>4</v>
      </c>
      <c r="E119" s="2">
        <v>5</v>
      </c>
    </row>
    <row r="124" spans="1:6" ht="60" customHeight="1">
      <c r="A124" s="18" t="s">
        <v>97</v>
      </c>
      <c r="B124" s="20"/>
      <c r="C124" s="20"/>
      <c r="D124" s="20"/>
      <c r="E124" s="20"/>
      <c r="F124" s="20"/>
    </row>
    <row r="126" spans="1:5" ht="39.75" customHeight="1">
      <c r="A126" s="2" t="s">
        <v>45</v>
      </c>
      <c r="B126" s="2" t="s">
        <v>46</v>
      </c>
      <c r="C126" s="2" t="s">
        <v>54</v>
      </c>
      <c r="D126" s="2" t="s">
        <v>55</v>
      </c>
      <c r="E126" s="2" t="s">
        <v>49</v>
      </c>
    </row>
    <row r="127" spans="1:5" ht="15">
      <c r="A127" s="2">
        <v>1</v>
      </c>
      <c r="B127" s="2">
        <v>2</v>
      </c>
      <c r="C127" s="2">
        <v>3</v>
      </c>
      <c r="D127" s="2">
        <v>4</v>
      </c>
      <c r="E127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111:D111"/>
    <mergeCell ref="A116:F116"/>
    <mergeCell ref="A124:F124"/>
    <mergeCell ref="A1:F1"/>
    <mergeCell ref="A9:F9"/>
    <mergeCell ref="A31:F31"/>
    <mergeCell ref="A49:F49"/>
    <mergeCell ref="A100:F100"/>
    <mergeCell ref="A58:F58"/>
    <mergeCell ref="A65:F65"/>
    <mergeCell ref="A75:F75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42"/>
  <sheetViews>
    <sheetView workbookViewId="0" topLeftCell="A1">
      <selection activeCell="F7" sqref="F7:F9"/>
    </sheetView>
  </sheetViews>
  <sheetFormatPr defaultColWidth="9.140625" defaultRowHeight="15"/>
  <cols>
    <col min="1" max="1" width="5.00390625" style="0" customWidth="1"/>
    <col min="2" max="2" width="10.00390625" style="0" customWidth="1"/>
    <col min="3" max="3" width="12.421875" style="0" customWidth="1"/>
    <col min="4" max="4" width="13.28125" style="0" customWidth="1"/>
    <col min="5" max="5" width="27.00390625" style="0" customWidth="1"/>
    <col min="6" max="6" width="13.8515625" style="0" customWidth="1"/>
    <col min="7" max="7" width="11.421875" style="0" customWidth="1"/>
    <col min="8" max="8" width="9.421875" style="0" customWidth="1"/>
    <col min="9" max="9" width="18.57421875" style="0" customWidth="1"/>
    <col min="10" max="10" width="15.00390625" style="0" customWidth="1"/>
  </cols>
  <sheetData>
    <row r="3" spans="1:10" ht="60" customHeight="1">
      <c r="A3" s="18" t="s">
        <v>98</v>
      </c>
      <c r="B3" s="18"/>
      <c r="C3" s="18"/>
      <c r="D3" s="18"/>
      <c r="E3" s="18"/>
      <c r="F3" s="18"/>
      <c r="G3" s="18"/>
      <c r="H3" s="18"/>
      <c r="I3" s="18"/>
      <c r="J3" s="1"/>
    </row>
    <row r="5" spans="1:9" ht="90">
      <c r="A5" s="2" t="s">
        <v>99</v>
      </c>
      <c r="B5" s="2" t="s">
        <v>100</v>
      </c>
      <c r="C5" s="2" t="s">
        <v>101</v>
      </c>
      <c r="D5" s="2" t="s">
        <v>102</v>
      </c>
      <c r="E5" s="2" t="s">
        <v>103</v>
      </c>
      <c r="F5" s="2" t="s">
        <v>104</v>
      </c>
      <c r="G5" s="2" t="s">
        <v>105</v>
      </c>
      <c r="H5" s="2" t="s">
        <v>106</v>
      </c>
      <c r="I5" s="2" t="s">
        <v>107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9" ht="30">
      <c r="A7" s="2">
        <v>1</v>
      </c>
      <c r="B7" s="2" t="s">
        <v>108</v>
      </c>
      <c r="C7" s="2" t="s">
        <v>109</v>
      </c>
      <c r="D7" s="2" t="s">
        <v>110</v>
      </c>
      <c r="E7" s="2" t="s">
        <v>111</v>
      </c>
      <c r="F7" s="5">
        <v>2</v>
      </c>
      <c r="G7" s="2" t="s">
        <v>112</v>
      </c>
      <c r="H7" s="2" t="s">
        <v>113</v>
      </c>
      <c r="I7" s="2" t="s">
        <v>114</v>
      </c>
    </row>
    <row r="8" spans="1:9" ht="45">
      <c r="A8" s="2">
        <v>2</v>
      </c>
      <c r="B8" s="2" t="s">
        <v>115</v>
      </c>
      <c r="C8" s="2" t="s">
        <v>116</v>
      </c>
      <c r="D8" s="2" t="s">
        <v>117</v>
      </c>
      <c r="E8" s="2" t="s">
        <v>118</v>
      </c>
      <c r="F8" s="5">
        <v>27</v>
      </c>
      <c r="G8" s="2" t="s">
        <v>119</v>
      </c>
      <c r="H8" s="2" t="s">
        <v>113</v>
      </c>
      <c r="I8" s="2" t="s">
        <v>120</v>
      </c>
    </row>
    <row r="9" spans="1:9" ht="60">
      <c r="A9" s="2">
        <v>3</v>
      </c>
      <c r="B9" s="2" t="s">
        <v>115</v>
      </c>
      <c r="C9" s="2" t="s">
        <v>116</v>
      </c>
      <c r="D9" s="2" t="s">
        <v>121</v>
      </c>
      <c r="E9" s="2" t="s">
        <v>122</v>
      </c>
      <c r="F9" s="5">
        <v>2</v>
      </c>
      <c r="G9" s="2" t="s">
        <v>119</v>
      </c>
      <c r="H9" s="2" t="s">
        <v>113</v>
      </c>
      <c r="I9" s="2" t="s">
        <v>123</v>
      </c>
    </row>
    <row r="13" spans="1:5" ht="60" customHeight="1">
      <c r="A13" s="18" t="s">
        <v>124</v>
      </c>
      <c r="B13" s="20"/>
      <c r="C13" s="20"/>
      <c r="D13" s="20"/>
      <c r="E13" s="20"/>
    </row>
    <row r="15" spans="1:3" ht="39.75" customHeight="1">
      <c r="A15" s="2" t="s">
        <v>99</v>
      </c>
      <c r="B15" s="2" t="s">
        <v>125</v>
      </c>
      <c r="C15" s="2" t="s">
        <v>126</v>
      </c>
    </row>
    <row r="16" spans="1:3" ht="15">
      <c r="A16" s="2">
        <v>1</v>
      </c>
      <c r="B16" s="2">
        <v>2</v>
      </c>
      <c r="C16" s="2">
        <v>3</v>
      </c>
    </row>
    <row r="17" spans="1:3" ht="15">
      <c r="A17" s="2">
        <v>1</v>
      </c>
      <c r="B17" s="2">
        <v>1</v>
      </c>
      <c r="C17" s="2" t="s">
        <v>127</v>
      </c>
    </row>
    <row r="18" spans="1:3" ht="15">
      <c r="A18" s="2">
        <v>2</v>
      </c>
      <c r="B18" s="2">
        <v>6</v>
      </c>
      <c r="C18" s="2" t="s">
        <v>128</v>
      </c>
    </row>
    <row r="19" spans="1:3" ht="15">
      <c r="A19" s="2">
        <v>3</v>
      </c>
      <c r="B19" s="2">
        <v>12</v>
      </c>
      <c r="C19" s="2" t="s">
        <v>129</v>
      </c>
    </row>
    <row r="20" spans="1:3" ht="15">
      <c r="A20" s="2">
        <v>4</v>
      </c>
      <c r="B20" s="2">
        <v>20</v>
      </c>
      <c r="C20" s="2" t="s">
        <v>130</v>
      </c>
    </row>
    <row r="21" spans="1:3" ht="15">
      <c r="A21" s="2">
        <v>5</v>
      </c>
      <c r="B21" s="2">
        <v>25</v>
      </c>
      <c r="C21" s="2" t="s">
        <v>131</v>
      </c>
    </row>
    <row r="22" spans="1:3" ht="15">
      <c r="A22" s="2">
        <v>6</v>
      </c>
      <c r="B22" s="2">
        <v>39</v>
      </c>
      <c r="C22" s="2" t="s">
        <v>132</v>
      </c>
    </row>
    <row r="23" spans="1:3" ht="15">
      <c r="A23" s="2">
        <v>7</v>
      </c>
      <c r="B23" s="2">
        <v>73</v>
      </c>
      <c r="C23" s="2" t="s">
        <v>133</v>
      </c>
    </row>
    <row r="24" spans="1:3" ht="15">
      <c r="A24" s="2">
        <v>8</v>
      </c>
      <c r="B24" s="2">
        <v>76</v>
      </c>
      <c r="C24" s="2" t="s">
        <v>134</v>
      </c>
    </row>
    <row r="25" spans="1:3" ht="15">
      <c r="A25" s="2">
        <v>9</v>
      </c>
      <c r="B25" s="2">
        <v>80</v>
      </c>
      <c r="C25" s="2" t="s">
        <v>135</v>
      </c>
    </row>
    <row r="26" spans="1:3" ht="15">
      <c r="A26" s="2">
        <v>10</v>
      </c>
      <c r="B26" s="2">
        <v>85</v>
      </c>
      <c r="C26" s="2" t="s">
        <v>136</v>
      </c>
    </row>
    <row r="27" spans="1:3" ht="15">
      <c r="A27" s="2">
        <v>11</v>
      </c>
      <c r="B27" s="2">
        <v>89</v>
      </c>
      <c r="C27" s="2" t="s">
        <v>137</v>
      </c>
    </row>
    <row r="28" spans="1:3" ht="15">
      <c r="A28" s="2">
        <v>12</v>
      </c>
      <c r="B28" s="2">
        <v>97</v>
      </c>
      <c r="C28" s="2" t="s">
        <v>138</v>
      </c>
    </row>
    <row r="29" spans="1:3" ht="15">
      <c r="A29" s="2">
        <v>13</v>
      </c>
      <c r="B29" s="2">
        <v>104</v>
      </c>
      <c r="C29" s="2" t="s">
        <v>139</v>
      </c>
    </row>
    <row r="30" spans="1:3" ht="15">
      <c r="A30" s="2">
        <v>14</v>
      </c>
      <c r="B30" s="2">
        <v>128</v>
      </c>
      <c r="C30" s="2" t="s">
        <v>140</v>
      </c>
    </row>
    <row r="31" spans="1:3" ht="15">
      <c r="A31" s="2">
        <v>15</v>
      </c>
      <c r="B31" s="2">
        <v>131</v>
      </c>
      <c r="C31" s="2" t="s">
        <v>141</v>
      </c>
    </row>
    <row r="32" spans="1:3" ht="15">
      <c r="A32" s="2">
        <v>16</v>
      </c>
      <c r="B32" s="2">
        <v>131</v>
      </c>
      <c r="C32" s="2" t="s">
        <v>142</v>
      </c>
    </row>
    <row r="33" spans="1:3" ht="15">
      <c r="A33" s="2">
        <v>17</v>
      </c>
      <c r="B33" s="2">
        <v>142</v>
      </c>
      <c r="C33" s="2" t="s">
        <v>143</v>
      </c>
    </row>
    <row r="34" spans="1:3" ht="15">
      <c r="A34" s="2">
        <v>18</v>
      </c>
      <c r="B34" s="2">
        <v>150</v>
      </c>
      <c r="C34" s="2" t="s">
        <v>144</v>
      </c>
    </row>
    <row r="35" spans="1:3" ht="15">
      <c r="A35" s="2">
        <v>19</v>
      </c>
      <c r="B35" s="2">
        <v>163</v>
      </c>
      <c r="C35" s="2" t="s">
        <v>145</v>
      </c>
    </row>
    <row r="36" spans="1:3" ht="15">
      <c r="A36" s="2">
        <v>20</v>
      </c>
      <c r="B36" s="2">
        <v>168</v>
      </c>
      <c r="C36" s="2" t="s">
        <v>146</v>
      </c>
    </row>
    <row r="37" spans="1:3" ht="15">
      <c r="A37" s="2">
        <v>21</v>
      </c>
      <c r="B37" s="2">
        <v>206</v>
      </c>
      <c r="C37" s="2" t="s">
        <v>147</v>
      </c>
    </row>
    <row r="38" spans="1:3" ht="15">
      <c r="A38" s="2">
        <v>22</v>
      </c>
      <c r="B38" s="2">
        <v>210</v>
      </c>
      <c r="C38" s="2" t="s">
        <v>148</v>
      </c>
    </row>
    <row r="40" spans="1:5" ht="15">
      <c r="A40" s="15" t="s">
        <v>157</v>
      </c>
      <c r="E40" s="15" t="s">
        <v>158</v>
      </c>
    </row>
    <row r="42" spans="1:5" ht="15">
      <c r="A42" s="15" t="s">
        <v>159</v>
      </c>
      <c r="E42" s="15" t="s">
        <v>160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3:E13"/>
    <mergeCell ref="A3:I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2015-03-30T09:03:16Z</cp:lastPrinted>
  <dcterms:created xsi:type="dcterms:W3CDTF">2015-03-25T09:17:28Z</dcterms:created>
  <dcterms:modified xsi:type="dcterms:W3CDTF">2015-03-31T09:33:17Z</dcterms:modified>
  <cp:category/>
  <cp:version/>
  <cp:contentType/>
  <cp:contentStatus/>
</cp:coreProperties>
</file>