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30" activeTab="1"/>
  </bookViews>
  <sheets>
    <sheet name="отчет" sheetId="1" r:id="rId1"/>
    <sheet name="Перерасчеты-должники" sheetId="2" r:id="rId2"/>
  </sheets>
  <calcPr calcId="144525"/>
</workbook>
</file>

<file path=xl/calcChain.xml><?xml version="1.0" encoding="utf-8"?>
<calcChain xmlns="http://schemas.openxmlformats.org/spreadsheetml/2006/main">
  <c r="F28" i="1" l="1"/>
  <c r="F26" i="1"/>
  <c r="E26" i="1"/>
  <c r="E39" i="1"/>
  <c r="E45" i="1"/>
  <c r="E44" i="1" l="1"/>
  <c r="C26" i="1"/>
  <c r="E28" i="1" l="1"/>
</calcChain>
</file>

<file path=xl/sharedStrings.xml><?xml version="1.0" encoding="utf-8"?>
<sst xmlns="http://schemas.openxmlformats.org/spreadsheetml/2006/main" count="136" uniqueCount="92">
  <si>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</si>
  <si>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</si>
  <si>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</si>
  <si>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</si>
  <si>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</si>
  <si>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</si>
  <si>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</si>
  <si>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</si>
  <si>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</si>
  <si>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</si>
  <si>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</si>
  <si>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</si>
  <si>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</si>
  <si>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</si>
  <si>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</si>
  <si>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</si>
  <si>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</si>
  <si>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</si>
  <si>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</si>
  <si>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</si>
  <si>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</si>
  <si>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</si>
  <si>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</si>
  <si>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</si>
  <si>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</si>
  <si>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</si>
  <si>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</si>
  <si>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</si>
  <si>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</si>
  <si>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</si>
  <si>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</si>
  <si>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</si>
  <si>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</si>
  <si>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</si>
  <si>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</si>
  <si>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</si>
  <si>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</si>
  <si>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</si>
  <si>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</si>
  <si>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</si>
  <si>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</si>
  <si>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</si>
  <si>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01.01.2022</t>
  </si>
  <si>
    <t>Задолженность 
на 01.01.2022 г.,
руб.</t>
  </si>
  <si>
    <t>Задолженность
на 01.01.2023 г.,
руб.</t>
  </si>
  <si>
    <t>Сальдо на 01.01.2023</t>
  </si>
  <si>
    <t>Мельникайте д.66 за 2022 год</t>
  </si>
  <si>
    <t>лопата штыковая - 1 шт., грабли - 1 шт., лейка - 2 шт.</t>
  </si>
  <si>
    <t xml:space="preserve"> </t>
  </si>
  <si>
    <t>установка почтовых ящиков в 1 подъезде - 8 шт., во 2 подъезде - 6 шт.</t>
  </si>
  <si>
    <t>ремонт внутридомовых инженерных систем ливневого водоотведения в подвальном помещении МКД</t>
  </si>
  <si>
    <t>демонтаж крепежа и планок от ранее демонтированного рекламного баннера на торце фасада МКД (2 подъезд - 6, 7, 8, 9 этажи), демонтаж закрепленных металл.конструкций на главном фасаде МКД (2 подъезд - 2, 3 этажи)</t>
  </si>
  <si>
    <t xml:space="preserve">установка огрвничителей - 5 шт., ручка оконная - 1 шт. на межэтажных лестничных клетках в 1, 2 подъездах </t>
  </si>
  <si>
    <t>ИТОГО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</si>
  <si>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</si>
  <si>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</si>
  <si>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</si>
  <si>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</si>
  <si>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</si>
  <si>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</si>
  <si>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</si>
  <si>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</si>
  <si>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</si>
  <si>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</si>
  <si>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</si>
  <si>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</si>
  <si>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</si>
  <si>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</si>
  <si>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</si>
  <si>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</si>
  <si>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Ед.изм</t>
  </si>
  <si>
    <t>5</t>
  </si>
  <si>
    <t>кв, не оснащ. ИПУ ГВС</t>
  </si>
  <si>
    <t>ГВС</t>
  </si>
  <si>
    <t>реестр №3 отключений ГВС за июль 2022г.</t>
  </si>
  <si>
    <t>18.07.2022, 00-00 - 27.07.2022, 14-00</t>
  </si>
  <si>
    <t>часы</t>
  </si>
  <si>
    <t>АО "УСТЭК"</t>
  </si>
  <si>
    <t>№ квартиры</t>
  </si>
  <si>
    <t>Сумма долга</t>
  </si>
  <si>
    <t>14</t>
  </si>
  <si>
    <t>шт.</t>
  </si>
  <si>
    <t>зарплата председателю (в т.ч. страховые взносы)</t>
  </si>
  <si>
    <t>Выполненные виды услуг</t>
  </si>
  <si>
    <t>усл.</t>
  </si>
  <si>
    <t>НДС исчисленный с суммы начислений по текущему ремонту в связи с отсутствием выполненных работ, а также с невозможностью применения льготы для освобождения от НДС (пп. 30, п.3 ст. 149 НК РФ)</t>
  </si>
  <si>
    <t>4. Дополнительные доходы, в т.ч.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</si>
  <si>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</si>
  <si>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</si>
  <si>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</si>
  <si>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8. Сведения о перерасчетах за жилищные услуги</t>
  </si>
  <si>
    <t>9. Сведения о должниках на 01.01.2023 г. (свыше 15000 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</si>
</sst>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60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left" vertical="center" shrinkToFit="1"/>
    </xf>
    <xf numFmtId="0" fontId="11" fillId="0" borderId="10" xfId="0" applyNumberFormat="1" applyFont="1" applyBorder="1" applyAlignment="1" applyProtection="1">
      <alignment horizontal="center" vertical="center"/>
    </xf>
    <xf numFmtId="0" fontId="12" fillId="0" borderId="11" xfId="0" applyNumberFormat="1" applyFont="1" applyBorder="1" applyAlignment="1" applyProtection="1">
      <alignment horizontal="center" vertical="distributed"/>
    </xf>
    <xf numFmtId="0" fontId="13" fillId="0" borderId="12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0" fontId="11" fillId="0" borderId="10" xfId="0" applyNumberFormat="1" applyFont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8" fillId="0" borderId="10" xfId="0" applyNumberFormat="1" applyFont="1" applyBorder="1" applyAlignment="1" applyProtection="1">
      <alignment horizontal="center" vertical="center"/>
    </xf>
    <xf numFmtId="0" fontId="11" fillId="0" borderId="14" xfId="0" applyNumberFormat="1" applyFont="1" applyBorder="1" applyAlignment="1" applyProtection="1">
      <alignment horizontal="center" vertical="center"/>
    </xf>
    <xf numFmtId="0" fontId="8" fillId="0" borderId="14" xfId="0" applyNumberFormat="1" applyFont="1" applyBorder="1" applyAlignment="1" applyProtection="1">
      <alignment horizontal="center" vertical="center"/>
    </xf>
    <xf numFmtId="0" fontId="8" fillId="0" borderId="14" xfId="0" applyNumberFormat="1" applyFont="1" applyBorder="1" applyAlignment="1" applyProtection="1">
      <alignment horizontal="left" vertical="distributed"/>
    </xf>
    <xf numFmtId="0" fontId="10" fillId="0" borderId="9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3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0" fillId="0" borderId="13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left" vertical="center" wrapText="1"/>
    </xf>
    <xf numFmtId="0" fontId="13" fillId="0" borderId="12" xfId="0" applyNumberFormat="1" applyFont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showRuler="0" topLeftCell="A40" zoomScaleNormal="100" workbookViewId="0">
      <selection activeCell="B38" sqref="B38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6" t="s">
        <v>36</v>
      </c>
      <c r="B1" s="46"/>
      <c r="C1" s="46"/>
      <c r="D1" s="46"/>
      <c r="E1" s="46"/>
      <c r="F1" s="46"/>
    </row>
    <row r="2" spans="1:6" ht="23.25" x14ac:dyDescent="0.25">
      <c r="A2" s="50" t="s">
        <v>46</v>
      </c>
      <c r="B2" s="51"/>
      <c r="C2" s="51"/>
      <c r="D2" s="51"/>
      <c r="E2" s="51"/>
      <c r="F2" s="51"/>
    </row>
    <row r="6" spans="1:6" ht="18.75" x14ac:dyDescent="0.3">
      <c r="B6" s="2" t="s">
        <v>0</v>
      </c>
      <c r="C6" s="33">
        <v>1974</v>
      </c>
    </row>
    <row r="7" spans="1:6" ht="18.75" x14ac:dyDescent="0.3">
      <c r="B7" s="2" t="s">
        <v>1</v>
      </c>
      <c r="C7" s="33">
        <v>3608.9</v>
      </c>
    </row>
    <row r="8" spans="1:6" ht="18.75" x14ac:dyDescent="0.3">
      <c r="B8" s="2"/>
      <c r="C8" s="2"/>
    </row>
    <row r="9" spans="1:6" ht="22.5" customHeight="1" x14ac:dyDescent="0.25">
      <c r="A9" s="47" t="s">
        <v>39</v>
      </c>
      <c r="B9" s="48"/>
      <c r="C9" s="48"/>
      <c r="D9" s="48"/>
      <c r="E9" s="48"/>
      <c r="F9" s="48"/>
    </row>
    <row r="10" spans="1:6" ht="79.5" customHeight="1" x14ac:dyDescent="0.25">
      <c r="A10" s="3" t="s">
        <v>2</v>
      </c>
      <c r="B10" s="3" t="s">
        <v>3</v>
      </c>
      <c r="C10" s="3" t="s">
        <v>43</v>
      </c>
      <c r="D10" s="3" t="s">
        <v>4</v>
      </c>
      <c r="E10" s="3" t="s">
        <v>5</v>
      </c>
      <c r="F10" s="3" t="s">
        <v>44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28">
        <v>1</v>
      </c>
      <c r="B13" s="9" t="s">
        <v>8</v>
      </c>
      <c r="C13" s="34">
        <v>57614</v>
      </c>
      <c r="D13" s="34">
        <v>424042</v>
      </c>
      <c r="E13" s="34">
        <v>425016</v>
      </c>
      <c r="F13" s="34">
        <v>56640</v>
      </c>
    </row>
    <row r="14" spans="1:6" x14ac:dyDescent="0.25">
      <c r="A14" s="12">
        <v>2</v>
      </c>
      <c r="B14" s="11" t="s">
        <v>9</v>
      </c>
      <c r="C14" s="34">
        <v>13439</v>
      </c>
      <c r="D14" s="34">
        <v>102171</v>
      </c>
      <c r="E14" s="34">
        <v>102152</v>
      </c>
      <c r="F14" s="34">
        <v>13458</v>
      </c>
    </row>
    <row r="15" spans="1:6" x14ac:dyDescent="0.25">
      <c r="A15" s="12">
        <v>3</v>
      </c>
      <c r="B15" s="11" t="s">
        <v>10</v>
      </c>
      <c r="C15" s="34">
        <v>14559</v>
      </c>
      <c r="D15" s="34">
        <v>103729</v>
      </c>
      <c r="E15" s="34">
        <v>104158</v>
      </c>
      <c r="F15" s="34">
        <v>14130</v>
      </c>
    </row>
    <row r="16" spans="1:6" x14ac:dyDescent="0.25">
      <c r="A16" s="12">
        <v>4</v>
      </c>
      <c r="B16" s="11" t="s">
        <v>11</v>
      </c>
      <c r="C16" s="34">
        <v>4503</v>
      </c>
      <c r="D16" s="34">
        <v>50455</v>
      </c>
      <c r="E16" s="34">
        <v>37639</v>
      </c>
      <c r="F16" s="34">
        <v>17319</v>
      </c>
    </row>
    <row r="17" spans="1:6" x14ac:dyDescent="0.25">
      <c r="A17" s="12">
        <v>5</v>
      </c>
      <c r="B17" s="11" t="s">
        <v>12</v>
      </c>
      <c r="C17" s="34">
        <v>19251</v>
      </c>
      <c r="D17" s="34">
        <v>160268</v>
      </c>
      <c r="E17" s="34">
        <v>160650</v>
      </c>
      <c r="F17" s="34">
        <v>18869</v>
      </c>
    </row>
    <row r="18" spans="1:6" ht="30" x14ac:dyDescent="0.25">
      <c r="A18" s="12">
        <v>6</v>
      </c>
      <c r="B18" s="11" t="s">
        <v>13</v>
      </c>
      <c r="C18" s="34">
        <v>31442</v>
      </c>
      <c r="D18" s="34">
        <v>220813</v>
      </c>
      <c r="E18" s="34">
        <v>222610</v>
      </c>
      <c r="F18" s="34">
        <v>29645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34">
        <v>1865</v>
      </c>
      <c r="D20" s="34">
        <v>13949</v>
      </c>
      <c r="E20" s="34">
        <v>14112</v>
      </c>
      <c r="F20" s="34">
        <v>1702</v>
      </c>
    </row>
    <row r="21" spans="1:6" ht="15" customHeight="1" x14ac:dyDescent="0.25">
      <c r="A21" s="12" t="s">
        <v>18</v>
      </c>
      <c r="B21" s="16" t="s">
        <v>19</v>
      </c>
      <c r="C21" s="34">
        <v>4204</v>
      </c>
      <c r="D21" s="34">
        <v>29605</v>
      </c>
      <c r="E21" s="34">
        <v>29354</v>
      </c>
      <c r="F21" s="34">
        <v>4455</v>
      </c>
    </row>
    <row r="22" spans="1:6" ht="9" customHeight="1" x14ac:dyDescent="0.25"/>
    <row r="23" spans="1:6" ht="18.75" customHeight="1" x14ac:dyDescent="0.25">
      <c r="A23" s="47" t="s">
        <v>37</v>
      </c>
      <c r="B23" s="48"/>
      <c r="C23" s="48"/>
      <c r="D23" s="48"/>
      <c r="E23" s="48"/>
      <c r="F23" s="48"/>
    </row>
    <row r="24" spans="1:6" ht="33.75" customHeight="1" x14ac:dyDescent="0.25">
      <c r="A24" s="3" t="s">
        <v>20</v>
      </c>
      <c r="B24" s="3" t="s">
        <v>21</v>
      </c>
      <c r="C24" s="3" t="s">
        <v>42</v>
      </c>
      <c r="D24" s="3" t="s">
        <v>22</v>
      </c>
      <c r="E24" s="3" t="s">
        <v>23</v>
      </c>
      <c r="F24" s="3" t="s">
        <v>45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34">
        <f>C28</f>
        <v>2245627</v>
      </c>
      <c r="D26" s="34">
        <v>37639</v>
      </c>
      <c r="E26" s="34">
        <f>89556+305618</f>
        <v>395174</v>
      </c>
      <c r="F26" s="34">
        <f>C26+D26+D27-E26-E27</f>
        <v>2070818</v>
      </c>
    </row>
    <row r="27" spans="1:6" x14ac:dyDescent="0.25">
      <c r="A27" s="19">
        <v>2</v>
      </c>
      <c r="B27" s="20" t="s">
        <v>41</v>
      </c>
      <c r="C27" s="27">
        <v>0</v>
      </c>
      <c r="D27" s="34">
        <v>360000</v>
      </c>
      <c r="E27" s="34">
        <v>177274</v>
      </c>
      <c r="F27" s="31">
        <v>0</v>
      </c>
    </row>
    <row r="28" spans="1:6" x14ac:dyDescent="0.25">
      <c r="A28" s="19"/>
      <c r="B28" s="20" t="s">
        <v>40</v>
      </c>
      <c r="C28" s="34">
        <v>2245627</v>
      </c>
      <c r="D28" s="34">
        <v>397639</v>
      </c>
      <c r="E28" s="34">
        <f>E26+E27</f>
        <v>572448</v>
      </c>
      <c r="F28" s="34">
        <f>F26</f>
        <v>2070818</v>
      </c>
    </row>
    <row r="29" spans="1:6" ht="8.25" customHeight="1" x14ac:dyDescent="0.25">
      <c r="A29" s="29"/>
      <c r="B29" s="30"/>
      <c r="C29" s="29"/>
      <c r="D29" s="29"/>
      <c r="E29" s="29"/>
      <c r="F29" s="26"/>
    </row>
    <row r="30" spans="1:6" x14ac:dyDescent="0.25">
      <c r="A30" s="48" t="s">
        <v>38</v>
      </c>
      <c r="B30" s="49"/>
      <c r="C30" s="49"/>
      <c r="D30" s="49"/>
      <c r="E30" s="49"/>
      <c r="F30" s="49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20.25" customHeight="1" x14ac:dyDescent="0.25">
      <c r="A33" s="34">
        <v>1</v>
      </c>
      <c r="B33" s="58" t="s">
        <v>47</v>
      </c>
      <c r="C33" s="40" t="s">
        <v>81</v>
      </c>
      <c r="D33" s="34">
        <v>4</v>
      </c>
      <c r="E33" s="34">
        <v>1486</v>
      </c>
    </row>
    <row r="34" spans="1:6" ht="28.5" customHeight="1" x14ac:dyDescent="0.25">
      <c r="A34" s="34">
        <v>2</v>
      </c>
      <c r="B34" s="58" t="s">
        <v>49</v>
      </c>
      <c r="C34" s="40" t="s">
        <v>81</v>
      </c>
      <c r="D34" s="34">
        <v>14</v>
      </c>
      <c r="E34" s="34">
        <v>31190</v>
      </c>
    </row>
    <row r="35" spans="1:6" ht="43.5" customHeight="1" x14ac:dyDescent="0.25">
      <c r="A35" s="34">
        <v>3</v>
      </c>
      <c r="B35" s="58" t="s">
        <v>50</v>
      </c>
      <c r="C35" s="40" t="s">
        <v>81</v>
      </c>
      <c r="D35" s="34">
        <v>1</v>
      </c>
      <c r="E35" s="34">
        <v>38260</v>
      </c>
    </row>
    <row r="36" spans="1:6" ht="73.5" customHeight="1" x14ac:dyDescent="0.25">
      <c r="A36" s="34">
        <v>4</v>
      </c>
      <c r="B36" s="36" t="s">
        <v>51</v>
      </c>
      <c r="C36" s="40" t="s">
        <v>81</v>
      </c>
      <c r="D36" s="34">
        <v>2</v>
      </c>
      <c r="E36" s="34">
        <v>17900</v>
      </c>
    </row>
    <row r="37" spans="1:6" ht="45" x14ac:dyDescent="0.25">
      <c r="A37" s="34">
        <v>5</v>
      </c>
      <c r="B37" s="36" t="s">
        <v>52</v>
      </c>
      <c r="C37" s="40" t="s">
        <v>81</v>
      </c>
      <c r="D37" s="34">
        <v>6</v>
      </c>
      <c r="E37" s="34">
        <v>720</v>
      </c>
    </row>
    <row r="38" spans="1:6" s="37" customFormat="1" ht="59.25" customHeight="1" x14ac:dyDescent="0.25">
      <c r="A38" s="55">
        <v>6</v>
      </c>
      <c r="B38" s="59" t="s">
        <v>85</v>
      </c>
      <c r="C38" s="56"/>
      <c r="D38" s="55"/>
      <c r="E38" s="55">
        <v>305618</v>
      </c>
      <c r="F38" s="53"/>
    </row>
    <row r="39" spans="1:6" x14ac:dyDescent="0.25">
      <c r="A39" s="34">
        <v>7</v>
      </c>
      <c r="B39" s="34" t="s">
        <v>53</v>
      </c>
      <c r="C39" s="34" t="s">
        <v>48</v>
      </c>
      <c r="D39" s="34" t="s">
        <v>48</v>
      </c>
      <c r="E39" s="34">
        <f>SUM(E33:E38)</f>
        <v>395174</v>
      </c>
    </row>
    <row r="40" spans="1:6" ht="7.5" customHeight="1" x14ac:dyDescent="0.25"/>
    <row r="41" spans="1:6" s="37" customFormat="1" x14ac:dyDescent="0.25">
      <c r="A41" s="48" t="s">
        <v>86</v>
      </c>
      <c r="B41" s="49"/>
      <c r="C41" s="49"/>
      <c r="D41" s="49"/>
      <c r="E41" s="49"/>
      <c r="F41" s="49"/>
    </row>
    <row r="42" spans="1:6" s="37" customFormat="1" x14ac:dyDescent="0.25">
      <c r="A42" s="3" t="s">
        <v>20</v>
      </c>
      <c r="B42" s="54" t="s">
        <v>83</v>
      </c>
      <c r="C42" s="22" t="s">
        <v>24</v>
      </c>
      <c r="D42" s="22" t="s">
        <v>25</v>
      </c>
      <c r="E42" s="23" t="s">
        <v>26</v>
      </c>
      <c r="F42" s="24"/>
    </row>
    <row r="43" spans="1:6" s="37" customFormat="1" x14ac:dyDescent="0.25">
      <c r="A43" s="3">
        <v>1</v>
      </c>
      <c r="B43" s="21">
        <v>2</v>
      </c>
      <c r="C43" s="19">
        <v>3</v>
      </c>
      <c r="D43" s="22">
        <v>4</v>
      </c>
      <c r="E43" s="23">
        <v>5</v>
      </c>
      <c r="F43" s="25"/>
    </row>
    <row r="44" spans="1:6" x14ac:dyDescent="0.25">
      <c r="A44" s="41">
        <v>1</v>
      </c>
      <c r="B44" s="43" t="s">
        <v>82</v>
      </c>
      <c r="C44" s="42" t="s">
        <v>84</v>
      </c>
      <c r="D44" s="41">
        <v>1</v>
      </c>
      <c r="E44" s="41">
        <f>E27</f>
        <v>177274</v>
      </c>
    </row>
    <row r="45" spans="1:6" s="37" customFormat="1" x14ac:dyDescent="0.25">
      <c r="A45" s="34">
        <v>2</v>
      </c>
      <c r="B45" s="34" t="s">
        <v>53</v>
      </c>
      <c r="C45" s="34" t="s">
        <v>48</v>
      </c>
      <c r="D45" s="34" t="s">
        <v>48</v>
      </c>
      <c r="E45" s="34">
        <f>E44</f>
        <v>177274</v>
      </c>
    </row>
    <row r="46" spans="1:6" s="37" customFormat="1" ht="6.75" customHeight="1" x14ac:dyDescent="0.25"/>
    <row r="47" spans="1:6" ht="18.75" x14ac:dyDescent="0.25">
      <c r="A47" s="44" t="s">
        <v>87</v>
      </c>
      <c r="B47" s="45"/>
      <c r="C47" s="45"/>
      <c r="D47" s="45"/>
      <c r="E47" s="45"/>
      <c r="F47" s="45"/>
    </row>
    <row r="48" spans="1:6" x14ac:dyDescent="0.25">
      <c r="A48" s="34" t="s">
        <v>20</v>
      </c>
      <c r="B48" s="34" t="s">
        <v>54</v>
      </c>
      <c r="C48" s="34" t="s">
        <v>55</v>
      </c>
    </row>
    <row r="49" spans="1:6" x14ac:dyDescent="0.25">
      <c r="A49" s="34" t="s">
        <v>56</v>
      </c>
      <c r="B49" s="34" t="s">
        <v>57</v>
      </c>
      <c r="C49" s="34" t="s">
        <v>58</v>
      </c>
    </row>
    <row r="50" spans="1:6" ht="30" x14ac:dyDescent="0.25">
      <c r="A50" s="34" t="s">
        <v>59</v>
      </c>
      <c r="B50" s="36" t="s">
        <v>60</v>
      </c>
      <c r="C50" s="34">
        <v>78</v>
      </c>
    </row>
    <row r="51" spans="1:6" x14ac:dyDescent="0.25">
      <c r="A51" s="34" t="s">
        <v>56</v>
      </c>
      <c r="B51" s="36" t="s">
        <v>61</v>
      </c>
      <c r="C51" s="34">
        <v>20</v>
      </c>
    </row>
    <row r="52" spans="1:6" x14ac:dyDescent="0.25">
      <c r="A52" s="34" t="s">
        <v>57</v>
      </c>
      <c r="B52" s="36" t="s">
        <v>62</v>
      </c>
      <c r="C52" s="34">
        <v>51</v>
      </c>
    </row>
    <row r="53" spans="1:6" x14ac:dyDescent="0.25">
      <c r="A53" s="34" t="s">
        <v>58</v>
      </c>
      <c r="B53" s="36" t="s">
        <v>63</v>
      </c>
      <c r="C53" s="34">
        <v>7</v>
      </c>
    </row>
    <row r="54" spans="1:6" x14ac:dyDescent="0.25">
      <c r="A54" s="34" t="s">
        <v>14</v>
      </c>
      <c r="B54" s="36" t="s">
        <v>64</v>
      </c>
      <c r="C54" s="34">
        <v>0</v>
      </c>
    </row>
    <row r="56" spans="1:6" ht="18.75" x14ac:dyDescent="0.25">
      <c r="A56" s="44" t="s">
        <v>88</v>
      </c>
      <c r="B56" s="45"/>
      <c r="C56" s="45"/>
      <c r="D56" s="45"/>
      <c r="E56" s="45"/>
      <c r="F56" s="45"/>
    </row>
    <row r="57" spans="1:6" ht="45" x14ac:dyDescent="0.25">
      <c r="A57" s="35" t="s">
        <v>20</v>
      </c>
      <c r="B57" s="35" t="s">
        <v>65</v>
      </c>
      <c r="C57" s="35" t="s">
        <v>66</v>
      </c>
      <c r="D57" s="35" t="s">
        <v>67</v>
      </c>
    </row>
    <row r="58" spans="1:6" x14ac:dyDescent="0.25">
      <c r="A58" s="34" t="s">
        <v>56</v>
      </c>
      <c r="B58" s="34" t="s">
        <v>57</v>
      </c>
      <c r="C58" s="34" t="s">
        <v>58</v>
      </c>
      <c r="D58" s="34" t="s">
        <v>68</v>
      </c>
    </row>
    <row r="59" spans="1:6" x14ac:dyDescent="0.25">
      <c r="A59" s="34" t="s">
        <v>69</v>
      </c>
      <c r="B59" s="34" t="s">
        <v>69</v>
      </c>
      <c r="C59" s="34" t="s">
        <v>69</v>
      </c>
      <c r="D59" s="34" t="s">
        <v>69</v>
      </c>
    </row>
    <row r="61" spans="1:6" ht="18.75" x14ac:dyDescent="0.25">
      <c r="A61" s="44" t="s">
        <v>89</v>
      </c>
      <c r="B61" s="45"/>
      <c r="C61" s="45"/>
      <c r="D61" s="45"/>
      <c r="E61" s="45"/>
      <c r="F61" s="45"/>
    </row>
    <row r="62" spans="1:6" ht="30" x14ac:dyDescent="0.25">
      <c r="A62" s="34" t="s">
        <v>20</v>
      </c>
      <c r="B62" s="35" t="s">
        <v>21</v>
      </c>
      <c r="C62" s="35" t="s">
        <v>70</v>
      </c>
      <c r="D62" s="35" t="s">
        <v>25</v>
      </c>
      <c r="E62" s="35" t="s">
        <v>23</v>
      </c>
    </row>
    <row r="63" spans="1:6" x14ac:dyDescent="0.25">
      <c r="A63" s="34" t="s">
        <v>56</v>
      </c>
      <c r="B63" s="34" t="s">
        <v>57</v>
      </c>
      <c r="C63" s="34" t="s">
        <v>58</v>
      </c>
      <c r="D63" s="34" t="s">
        <v>68</v>
      </c>
      <c r="E63" s="34" t="s">
        <v>71</v>
      </c>
    </row>
    <row r="64" spans="1:6" x14ac:dyDescent="0.25">
      <c r="A64" s="34" t="s">
        <v>69</v>
      </c>
      <c r="B64" s="34" t="s">
        <v>69</v>
      </c>
      <c r="C64" s="34" t="s">
        <v>69</v>
      </c>
      <c r="D64" s="34" t="s">
        <v>69</v>
      </c>
      <c r="E64" s="34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47:F47"/>
    <mergeCell ref="A56:F56"/>
    <mergeCell ref="A61:F61"/>
    <mergeCell ref="A1:F1"/>
    <mergeCell ref="A9:F9"/>
    <mergeCell ref="A23:F23"/>
    <mergeCell ref="A30:F30"/>
    <mergeCell ref="A2:F2"/>
    <mergeCell ref="A41:F41"/>
  </mergeCells>
  <pageMargins left="0.78740157480314965" right="0.39370078740157483" top="0.39370078740157483" bottom="0.19685039370078741" header="0.31496062992125984" footer="0.31496062992125984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tabSelected="1" zoomScaleNormal="100" workbookViewId="0">
      <selection activeCell="E14" sqref="E14"/>
    </sheetView>
  </sheetViews>
  <sheetFormatPr defaultRowHeight="15" x14ac:dyDescent="0.25"/>
  <cols>
    <col min="1" max="1" width="3.85546875" customWidth="1"/>
    <col min="2" max="2" width="8.42578125" customWidth="1"/>
    <col min="3" max="3" width="10.85546875" customWidth="1"/>
    <col min="4" max="4" width="22.28515625" customWidth="1"/>
    <col min="5" max="5" width="20.140625" customWidth="1"/>
    <col min="6" max="6" width="14" customWidth="1"/>
    <col min="7" max="7" width="11.5703125" customWidth="1"/>
    <col min="8" max="8" width="10.140625" customWidth="1"/>
    <col min="9" max="9" width="18.42578125" customWidth="1"/>
  </cols>
  <sheetData>
    <row r="3" spans="1:9" s="1" customFormat="1" ht="18.75" customHeight="1" x14ac:dyDescent="0.25">
      <c r="A3" s="57" t="s">
        <v>90</v>
      </c>
      <c r="B3" s="52"/>
      <c r="C3" s="52"/>
      <c r="D3" s="52"/>
      <c r="E3" s="52"/>
      <c r="F3" s="52"/>
      <c r="G3" s="52"/>
      <c r="H3" s="52"/>
      <c r="I3" s="52"/>
    </row>
    <row r="4" spans="1:9" s="1" customFormat="1" ht="90" customHeight="1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s="39" customFormat="1" ht="45" x14ac:dyDescent="0.25">
      <c r="A6" s="38">
        <v>1</v>
      </c>
      <c r="B6" s="38" t="s">
        <v>72</v>
      </c>
      <c r="C6" s="38" t="s">
        <v>73</v>
      </c>
      <c r="D6" s="38" t="s">
        <v>74</v>
      </c>
      <c r="E6" s="38" t="s">
        <v>75</v>
      </c>
      <c r="F6" s="38">
        <v>230</v>
      </c>
      <c r="G6" s="38" t="s">
        <v>76</v>
      </c>
      <c r="H6" s="38">
        <v>100</v>
      </c>
      <c r="I6" s="38" t="s">
        <v>77</v>
      </c>
    </row>
    <row r="7" spans="1:9" s="1" customFormat="1" x14ac:dyDescent="0.25"/>
    <row r="8" spans="1:9" s="1" customFormat="1" x14ac:dyDescent="0.25"/>
    <row r="9" spans="1:9" s="1" customFormat="1" ht="18.75" x14ac:dyDescent="0.25">
      <c r="A9" s="44" t="s">
        <v>91</v>
      </c>
      <c r="B9" s="45"/>
      <c r="C9" s="45"/>
      <c r="D9" s="45"/>
      <c r="E9" s="45"/>
      <c r="F9" s="45"/>
    </row>
    <row r="10" spans="1:9" s="1" customFormat="1" ht="45" x14ac:dyDescent="0.25">
      <c r="A10" s="35" t="s">
        <v>27</v>
      </c>
      <c r="B10" s="35" t="s">
        <v>78</v>
      </c>
      <c r="C10" s="35" t="s">
        <v>79</v>
      </c>
    </row>
    <row r="11" spans="1:9" s="1" customFormat="1" x14ac:dyDescent="0.25">
      <c r="A11" s="34" t="s">
        <v>56</v>
      </c>
      <c r="B11" s="34" t="s">
        <v>57</v>
      </c>
      <c r="C11" s="34" t="s">
        <v>58</v>
      </c>
    </row>
    <row r="12" spans="1:9" s="1" customFormat="1" x14ac:dyDescent="0.25">
      <c r="A12" s="34">
        <v>1</v>
      </c>
      <c r="B12" s="34" t="s">
        <v>80</v>
      </c>
      <c r="C12" s="34">
        <v>89887.95</v>
      </c>
    </row>
    <row r="13" spans="1:9" s="1" customFormat="1" x14ac:dyDescent="0.25"/>
    <row r="14" spans="1:9" s="1" customFormat="1" x14ac:dyDescent="0.25"/>
  </sheetData>
  <mergeCells count="2">
    <mergeCell ref="A3:I3"/>
    <mergeCell ref="A9:F9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админ</cp:lastModifiedBy>
  <cp:lastPrinted>2023-03-21T12:11:11Z</cp:lastPrinted>
  <dcterms:created xsi:type="dcterms:W3CDTF">2018-01-26T08:16:56Z</dcterms:created>
  <dcterms:modified xsi:type="dcterms:W3CDTF">2023-03-21T12:12:23Z</dcterms:modified>
</cp:coreProperties>
</file>